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A4A57BB9-0ABC-4B20-82B6-69FBF62C4B13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по состоянию на 1 августа" sheetId="7" r:id="rId1"/>
  </sheets>
  <definedNames>
    <definedName name="_xlnm.Print_Area" localSheetId="0">'по состоянию на 1 августа'!$A$1:$J$35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7" l="1"/>
  <c r="AD34" i="7" l="1"/>
  <c r="AP33" i="7" l="1"/>
  <c r="Z35" i="7" l="1"/>
  <c r="Z33" i="7"/>
  <c r="AR17" i="7" l="1"/>
  <c r="AR18" i="7"/>
  <c r="AR9" i="7"/>
  <c r="BB5" i="7" l="1"/>
  <c r="BB8" i="7"/>
  <c r="BB10" i="7"/>
  <c r="BB12" i="7"/>
  <c r="BB19" i="7"/>
  <c r="BB20" i="7"/>
  <c r="BB22" i="7"/>
  <c r="BB24" i="7"/>
  <c r="BB25" i="7"/>
  <c r="BB26" i="7"/>
  <c r="BB28" i="7"/>
  <c r="BB34" i="7"/>
  <c r="BB4" i="7"/>
  <c r="BA35" i="7" l="1"/>
  <c r="AJ28" i="7" l="1"/>
  <c r="AJ21" i="7"/>
  <c r="J14" i="7" l="1"/>
  <c r="F25" i="7" l="1"/>
  <c r="F23" i="7"/>
  <c r="F14" i="7"/>
  <c r="BB27" i="7"/>
  <c r="BB11" i="7"/>
  <c r="C35" i="7" l="1"/>
  <c r="J4" i="7" l="1"/>
  <c r="J10" i="7"/>
  <c r="J15" i="7"/>
  <c r="J16" i="7"/>
  <c r="J17" i="7"/>
  <c r="J18" i="7"/>
  <c r="J22" i="7"/>
  <c r="J23" i="7"/>
  <c r="J26" i="7"/>
  <c r="J31" i="7"/>
  <c r="F28" i="7"/>
  <c r="F26" i="7"/>
  <c r="AU35" i="7" l="1"/>
  <c r="AW35" i="7"/>
  <c r="AV33" i="7"/>
  <c r="AS35" i="7"/>
  <c r="AR34" i="7"/>
  <c r="AR32" i="7"/>
  <c r="AR31" i="7"/>
  <c r="AR33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6" i="7"/>
  <c r="AR15" i="7"/>
  <c r="AR14" i="7"/>
  <c r="AR13" i="7"/>
  <c r="AR12" i="7"/>
  <c r="AR10" i="7"/>
  <c r="AR7" i="7"/>
  <c r="AR6" i="7"/>
  <c r="AR5" i="7"/>
  <c r="AR4" i="7"/>
  <c r="AN29" i="7"/>
  <c r="AM35" i="7"/>
  <c r="AI35" i="7"/>
  <c r="AF29" i="7"/>
  <c r="AE35" i="7"/>
  <c r="AA35" i="7"/>
  <c r="W35" i="7"/>
  <c r="S35" i="7"/>
  <c r="O35" i="7"/>
  <c r="AN34" i="7"/>
  <c r="AN32" i="7"/>
  <c r="AN31" i="7"/>
  <c r="AN33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0" i="7"/>
  <c r="AN9" i="7"/>
  <c r="AN8" i="7"/>
  <c r="AN7" i="7"/>
  <c r="AN6" i="7"/>
  <c r="AN5" i="7"/>
  <c r="AN4" i="7"/>
  <c r="AJ34" i="7"/>
  <c r="AJ32" i="7"/>
  <c r="AJ31" i="7"/>
  <c r="AJ33" i="7"/>
  <c r="AJ30" i="7"/>
  <c r="AJ29" i="7"/>
  <c r="AJ27" i="7"/>
  <c r="AJ26" i="7"/>
  <c r="AJ25" i="7"/>
  <c r="AJ24" i="7"/>
  <c r="AJ23" i="7"/>
  <c r="AJ22" i="7"/>
  <c r="AJ20" i="7"/>
  <c r="AJ19" i="7"/>
  <c r="AJ18" i="7"/>
  <c r="AJ17" i="7"/>
  <c r="AJ16" i="7"/>
  <c r="AJ15" i="7"/>
  <c r="AJ14" i="7"/>
  <c r="AJ13" i="7"/>
  <c r="AJ12" i="7"/>
  <c r="AJ11" i="7"/>
  <c r="AJ10" i="7"/>
  <c r="AJ8" i="7"/>
  <c r="AJ7" i="7"/>
  <c r="AJ6" i="7"/>
  <c r="AJ5" i="7"/>
  <c r="AJ4" i="7"/>
  <c r="AH34" i="7"/>
  <c r="AF34" i="7"/>
  <c r="AF32" i="7"/>
  <c r="AF31" i="7"/>
  <c r="AF33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B34" i="7"/>
  <c r="AB32" i="7"/>
  <c r="AB31" i="7"/>
  <c r="AB33" i="7"/>
  <c r="AB30" i="7"/>
  <c r="AB29" i="7"/>
  <c r="AB28" i="7"/>
  <c r="AB27" i="7"/>
  <c r="AB26" i="7"/>
  <c r="AB25" i="7"/>
  <c r="AB24" i="7"/>
  <c r="AB23" i="7"/>
  <c r="AB21" i="7"/>
  <c r="AB20" i="7"/>
  <c r="AB19" i="7"/>
  <c r="AB18" i="7"/>
  <c r="AB17" i="7"/>
  <c r="AB16" i="7"/>
  <c r="AB15" i="7"/>
  <c r="AB14" i="7"/>
  <c r="AB13" i="7"/>
  <c r="AB12" i="7"/>
  <c r="AB10" i="7"/>
  <c r="AB9" i="7"/>
  <c r="AB8" i="7"/>
  <c r="AB7" i="7"/>
  <c r="AB6" i="7"/>
  <c r="AB5" i="7"/>
  <c r="AB4" i="7"/>
  <c r="Z34" i="7"/>
  <c r="X34" i="7"/>
  <c r="X32" i="7"/>
  <c r="X31" i="7"/>
  <c r="X33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0" i="7"/>
  <c r="X9" i="7"/>
  <c r="X8" i="7"/>
  <c r="X7" i="7"/>
  <c r="X6" i="7"/>
  <c r="X5" i="7"/>
  <c r="X4" i="7"/>
  <c r="T34" i="7"/>
  <c r="T32" i="7"/>
  <c r="T31" i="7"/>
  <c r="T3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0" i="7"/>
  <c r="T9" i="7"/>
  <c r="T8" i="7"/>
  <c r="T7" i="7"/>
  <c r="T6" i="7"/>
  <c r="T5" i="7"/>
  <c r="T4" i="7"/>
  <c r="P34" i="7"/>
  <c r="P32" i="7"/>
  <c r="P31" i="7"/>
  <c r="P33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0" i="7"/>
  <c r="P9" i="7"/>
  <c r="P7" i="7"/>
  <c r="P6" i="7"/>
  <c r="P5" i="7"/>
  <c r="P4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0" i="7"/>
  <c r="L9" i="7"/>
  <c r="L8" i="7"/>
  <c r="L7" i="7"/>
  <c r="L6" i="7"/>
  <c r="L5" i="7"/>
  <c r="L4" i="7"/>
  <c r="D5" i="7"/>
  <c r="D4" i="7"/>
  <c r="L34" i="7"/>
  <c r="L33" i="7"/>
  <c r="AQ35" i="7" l="1"/>
  <c r="K35" i="7"/>
  <c r="AN11" i="7"/>
  <c r="L11" i="7"/>
  <c r="P11" i="7"/>
  <c r="T11" i="7"/>
  <c r="X11" i="7"/>
  <c r="AB11" i="7"/>
  <c r="AR11" i="7"/>
  <c r="D31" i="7" l="1"/>
  <c r="AO35" i="7" l="1"/>
  <c r="AK35" i="7"/>
  <c r="AG35" i="7"/>
  <c r="AC35" i="7"/>
  <c r="Y35" i="7"/>
  <c r="U35" i="7"/>
  <c r="Q35" i="7"/>
  <c r="M35" i="7"/>
  <c r="I35" i="7" l="1"/>
  <c r="E35" i="7" l="1"/>
  <c r="J34" i="7" l="1"/>
  <c r="D32" i="7"/>
  <c r="D29" i="7"/>
  <c r="D27" i="7"/>
  <c r="D11" i="7"/>
  <c r="D33" i="7"/>
  <c r="D6" i="7"/>
  <c r="D7" i="7"/>
  <c r="D8" i="7"/>
  <c r="D9" i="7"/>
  <c r="D10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8" i="7"/>
  <c r="D30" i="7"/>
  <c r="F34" i="7" l="1"/>
  <c r="D34" i="7"/>
  <c r="H25" i="7"/>
  <c r="H18" i="7"/>
  <c r="H12" i="7"/>
  <c r="H9" i="7"/>
  <c r="H6" i="7"/>
  <c r="H4" i="7" l="1"/>
  <c r="B35" i="7" l="1"/>
  <c r="BB35" i="7" l="1"/>
  <c r="AJ35" i="7"/>
  <c r="F35" i="7"/>
  <c r="X35" i="7"/>
  <c r="P35" i="7"/>
  <c r="AX35" i="7"/>
  <c r="AY35" i="7" s="1"/>
  <c r="AZ35" i="7" s="1"/>
  <c r="AF35" i="7"/>
  <c r="AB35" i="7"/>
  <c r="AV35" i="7"/>
  <c r="AR35" i="7"/>
  <c r="AN35" i="7"/>
  <c r="AT35" i="7"/>
  <c r="T35" i="7"/>
  <c r="L35" i="7"/>
  <c r="N35" i="7"/>
  <c r="AL35" i="7"/>
  <c r="R35" i="7"/>
  <c r="AD35" i="7"/>
  <c r="AH35" i="7"/>
  <c r="V35" i="7"/>
  <c r="AP35" i="7"/>
  <c r="D35" i="7"/>
  <c r="J5" i="7"/>
  <c r="J6" i="7"/>
  <c r="J7" i="7"/>
  <c r="J8" i="7"/>
  <c r="J9" i="7"/>
  <c r="J11" i="7"/>
  <c r="J12" i="7"/>
  <c r="J13" i="7"/>
  <c r="J19" i="7"/>
  <c r="J20" i="7"/>
  <c r="J21" i="7"/>
  <c r="J24" i="7"/>
  <c r="J25" i="7"/>
  <c r="J27" i="7"/>
  <c r="J28" i="7"/>
  <c r="J29" i="7"/>
  <c r="J30" i="7"/>
  <c r="J32" i="7"/>
  <c r="H5" i="7" l="1"/>
  <c r="H7" i="7"/>
  <c r="H8" i="7"/>
  <c r="H10" i="7"/>
  <c r="H11" i="7"/>
  <c r="H13" i="7"/>
  <c r="H14" i="7"/>
  <c r="H15" i="7"/>
  <c r="H16" i="7"/>
  <c r="H17" i="7"/>
  <c r="H19" i="7"/>
  <c r="H20" i="7"/>
  <c r="H21" i="7"/>
  <c r="H22" i="7"/>
  <c r="H23" i="7"/>
  <c r="H24" i="7"/>
  <c r="H26" i="7"/>
  <c r="H27" i="7"/>
  <c r="H28" i="7"/>
  <c r="H29" i="7"/>
  <c r="H30" i="7"/>
  <c r="H31" i="7"/>
  <c r="H32" i="7"/>
  <c r="H34" i="7"/>
  <c r="J33" i="7" l="1"/>
  <c r="H33" i="7"/>
  <c r="F5" i="7"/>
  <c r="F6" i="7"/>
  <c r="F7" i="7"/>
  <c r="F8" i="7"/>
  <c r="F9" i="7"/>
  <c r="F10" i="7"/>
  <c r="F11" i="7"/>
  <c r="F12" i="7"/>
  <c r="F13" i="7"/>
  <c r="F15" i="7"/>
  <c r="F16" i="7"/>
  <c r="F17" i="7"/>
  <c r="F18" i="7"/>
  <c r="F19" i="7"/>
  <c r="F20" i="7"/>
  <c r="F21" i="7"/>
  <c r="F22" i="7"/>
  <c r="F24" i="7"/>
  <c r="F27" i="7"/>
  <c r="F29" i="7"/>
  <c r="F30" i="7"/>
  <c r="F33" i="7"/>
  <c r="F31" i="7"/>
  <c r="F32" i="7"/>
  <c r="J35" i="7" l="1"/>
  <c r="H35" i="7"/>
  <c r="F4" i="7"/>
</calcChain>
</file>

<file path=xl/sharedStrings.xml><?xml version="1.0" encoding="utf-8"?>
<sst xmlns="http://schemas.openxmlformats.org/spreadsheetml/2006/main" count="870" uniqueCount="55">
  <si>
    <t>русский язык</t>
  </si>
  <si>
    <t>Алнашский</t>
  </si>
  <si>
    <t>Балезинский</t>
  </si>
  <si>
    <t>Вавожский</t>
  </si>
  <si>
    <t>Воткинский</t>
  </si>
  <si>
    <t>Глазовский</t>
  </si>
  <si>
    <t>Граховский</t>
  </si>
  <si>
    <t>Дебёсский</t>
  </si>
  <si>
    <t>Завьяловский</t>
  </si>
  <si>
    <t>Игринский</t>
  </si>
  <si>
    <t>Камбарский</t>
  </si>
  <si>
    <t>Каракулинский</t>
  </si>
  <si>
    <t>Кизнерский</t>
  </si>
  <si>
    <t>Киясовский</t>
  </si>
  <si>
    <t>Красногорский</t>
  </si>
  <si>
    <t>Малопургинский</t>
  </si>
  <si>
    <t>Можгинский</t>
  </si>
  <si>
    <t>Сарапульский</t>
  </si>
  <si>
    <t>Селтинский</t>
  </si>
  <si>
    <t>Сюмсинский</t>
  </si>
  <si>
    <t>Увинский</t>
  </si>
  <si>
    <t>Шарканский</t>
  </si>
  <si>
    <t>Юкаменский</t>
  </si>
  <si>
    <t>Якшур-Бодьинский</t>
  </si>
  <si>
    <t>Ярский</t>
  </si>
  <si>
    <t>г. Воткинск</t>
  </si>
  <si>
    <t>г.Глазов</t>
  </si>
  <si>
    <t>г. Ижевск</t>
  </si>
  <si>
    <t>г. Можга</t>
  </si>
  <si>
    <t>г.Сарапул</t>
  </si>
  <si>
    <t>районы/города УР</t>
  </si>
  <si>
    <t>Итого по УР</t>
  </si>
  <si>
    <t>математика</t>
  </si>
  <si>
    <t>в форме
ГВЭ</t>
  </si>
  <si>
    <t>в форме
ОГЭ</t>
  </si>
  <si>
    <t xml:space="preserve">% участия в форме ОГЭ </t>
  </si>
  <si>
    <t>Кезский</t>
  </si>
  <si>
    <t>кол-во выпускников</t>
  </si>
  <si>
    <t>% участия в форме ГВЭ</t>
  </si>
  <si>
    <t>МОиН УР</t>
  </si>
  <si>
    <t>биология</t>
  </si>
  <si>
    <t>физика</t>
  </si>
  <si>
    <t>химия</t>
  </si>
  <si>
    <t>география</t>
  </si>
  <si>
    <t>история</t>
  </si>
  <si>
    <t>обществознание</t>
  </si>
  <si>
    <t>литература</t>
  </si>
  <si>
    <t>информатика и ИКТ</t>
  </si>
  <si>
    <t>английский язык</t>
  </si>
  <si>
    <t>немецкий язык</t>
  </si>
  <si>
    <t xml:space="preserve"> - - -</t>
  </si>
  <si>
    <t>родной язык</t>
  </si>
  <si>
    <t xml:space="preserve">Количественный состав участников ГИА-9 в Удмуртской Республике в 2024 г. в разбивке по формам проведения ГИА </t>
  </si>
  <si>
    <t>- - -</t>
  </si>
  <si>
    <t xml:space="preserve">- -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</si>
</sst>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</xf>
  </cellStyleXfs>
  <cellXfs count="8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0" borderId="1" xfId="0" quotePrefix="1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" fontId="1" fillId="0" borderId="21" xfId="0" applyNumberFormat="1" applyFont="1" applyBorder="1" applyAlignment="1" applyProtection="1">
      <alignment horizontal="center"/>
      <protection hidden="1"/>
    </xf>
    <xf numFmtId="2" fontId="1" fillId="0" borderId="2" xfId="0" applyNumberFormat="1" applyFont="1" applyBorder="1" applyAlignment="1" applyProtection="1">
      <alignment horizontal="center"/>
      <protection hidden="1"/>
    </xf>
    <xf numFmtId="1" fontId="1" fillId="0" borderId="7" xfId="0" applyNumberFormat="1" applyFont="1" applyBorder="1" applyAlignment="1" applyProtection="1">
      <alignment horizontal="center"/>
      <protection hidden="1"/>
    </xf>
    <xf numFmtId="1" fontId="1" fillId="0" borderId="7" xfId="0" applyNumberFormat="1" applyFont="1" applyFill="1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18" xfId="0" applyNumberFormat="1" applyFont="1" applyBorder="1" applyAlignment="1" applyProtection="1">
      <alignment horizontal="center"/>
      <protection hidden="1"/>
    </xf>
    <xf numFmtId="1" fontId="1" fillId="0" borderId="13" xfId="0" applyNumberFormat="1" applyFont="1" applyBorder="1" applyAlignment="1" applyProtection="1">
      <alignment horizontal="center"/>
      <protection hidden="1"/>
    </xf>
    <xf numFmtId="1" fontId="1" fillId="0" borderId="19" xfId="0" applyNumberFormat="1" applyFont="1" applyBorder="1" applyAlignment="1" applyProtection="1">
      <alignment horizontal="center"/>
      <protection hidden="1"/>
    </xf>
    <xf numFmtId="1" fontId="1" fillId="0" borderId="20" xfId="0" applyNumberFormat="1" applyFont="1" applyBorder="1" applyAlignment="1" applyProtection="1">
      <alignment horizontal="center"/>
      <protection hidden="1"/>
    </xf>
    <xf numFmtId="1" fontId="3" fillId="0" borderId="17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1" fillId="0" borderId="27" xfId="0" applyNumberFormat="1" applyFont="1" applyBorder="1" applyAlignment="1" applyProtection="1">
      <alignment horizontal="center"/>
      <protection hidden="1"/>
    </xf>
    <xf numFmtId="1" fontId="1" fillId="0" borderId="27" xfId="0" applyNumberFormat="1" applyFont="1" applyBorder="1" applyAlignment="1" applyProtection="1">
      <alignment horizontal="center"/>
      <protection hidden="1"/>
    </xf>
    <xf numFmtId="2" fontId="1" fillId="0" borderId="28" xfId="0" applyNumberFormat="1" applyFont="1" applyBorder="1" applyAlignment="1" applyProtection="1">
      <alignment horizontal="center"/>
      <protection hidden="1"/>
    </xf>
    <xf numFmtId="1" fontId="1" fillId="0" borderId="31" xfId="0" applyNumberFormat="1" applyFont="1" applyBorder="1" applyAlignment="1" applyProtection="1">
      <alignment horizontal="center"/>
      <protection hidden="1"/>
    </xf>
    <xf numFmtId="2" fontId="1" fillId="0" borderId="6" xfId="0" applyNumberFormat="1" applyFont="1" applyBorder="1" applyAlignment="1" applyProtection="1">
      <alignment horizontal="center"/>
      <protection hidden="1"/>
    </xf>
    <xf numFmtId="1" fontId="1" fillId="0" borderId="6" xfId="0" quotePrefix="1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 applyProtection="1">
      <alignment horizontal="center"/>
      <protection hidden="1"/>
    </xf>
    <xf numFmtId="1" fontId="1" fillId="0" borderId="33" xfId="0" applyNumberFormat="1" applyFont="1" applyBorder="1" applyAlignment="1" applyProtection="1">
      <alignment horizontal="center"/>
      <protection hidden="1"/>
    </xf>
    <xf numFmtId="2" fontId="1" fillId="0" borderId="29" xfId="0" applyNumberFormat="1" applyFont="1" applyBorder="1" applyAlignment="1" applyProtection="1">
      <alignment horizontal="center"/>
      <protection hidden="1"/>
    </xf>
    <xf numFmtId="1" fontId="1" fillId="0" borderId="29" xfId="0" quotePrefix="1" applyNumberFormat="1" applyFont="1" applyBorder="1" applyAlignment="1" applyProtection="1">
      <alignment horizontal="center"/>
      <protection hidden="1"/>
    </xf>
    <xf numFmtId="2" fontId="1" fillId="0" borderId="30" xfId="0" applyNumberFormat="1" applyFont="1" applyBorder="1" applyAlignment="1" applyProtection="1">
      <alignment horizontal="center"/>
      <protection hidden="1"/>
    </xf>
    <xf numFmtId="2" fontId="1" fillId="0" borderId="35" xfId="0" applyNumberFormat="1" applyFont="1" applyBorder="1" applyAlignment="1" applyProtection="1">
      <alignment horizontal="center"/>
      <protection hidden="1"/>
    </xf>
    <xf numFmtId="1" fontId="1" fillId="0" borderId="32" xfId="0" applyNumberFormat="1" applyFont="1" applyFill="1" applyBorder="1" applyAlignment="1" applyProtection="1">
      <alignment horizontal="center"/>
      <protection hidden="1"/>
    </xf>
    <xf numFmtId="1" fontId="1" fillId="0" borderId="13" xfId="0" applyNumberFormat="1" applyFont="1" applyFill="1" applyBorder="1" applyAlignment="1" applyProtection="1">
      <alignment horizontal="center"/>
      <protection hidden="1"/>
    </xf>
    <xf numFmtId="1" fontId="1" fillId="0" borderId="33" xfId="0" applyNumberFormat="1" applyFont="1" applyFill="1" applyBorder="1" applyAlignment="1" applyProtection="1">
      <alignment horizontal="center"/>
      <protection hidden="1"/>
    </xf>
    <xf numFmtId="1" fontId="3" fillId="0" borderId="1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 applyProtection="1">
      <alignment horizontal="center"/>
      <protection hidden="1"/>
    </xf>
    <xf numFmtId="1" fontId="1" fillId="0" borderId="37" xfId="0" applyNumberFormat="1" applyFont="1" applyBorder="1" applyAlignment="1" applyProtection="1">
      <alignment horizontal="center"/>
      <protection hidden="1"/>
    </xf>
    <xf numFmtId="1" fontId="1" fillId="0" borderId="38" xfId="0" applyNumberFormat="1" applyFont="1" applyBorder="1" applyAlignment="1" applyProtection="1">
      <alignment horizontal="center"/>
      <protection hidden="1"/>
    </xf>
    <xf numFmtId="1" fontId="1" fillId="0" borderId="39" xfId="0" applyNumberFormat="1" applyFont="1" applyBorder="1" applyAlignment="1" applyProtection="1">
      <alignment horizontal="center"/>
      <protection hidden="1"/>
    </xf>
    <xf numFmtId="1" fontId="1" fillId="0" borderId="40" xfId="0" applyNumberFormat="1" applyFont="1" applyBorder="1" applyAlignment="1" applyProtection="1">
      <alignment horizontal="center"/>
      <protection hidden="1"/>
    </xf>
    <xf numFmtId="0" fontId="1" fillId="0" borderId="20" xfId="0" applyNumberFormat="1" applyFont="1" applyBorder="1" applyAlignment="1" applyProtection="1">
      <alignment horizontal="center"/>
      <protection hidden="1"/>
    </xf>
    <xf numFmtId="0" fontId="1" fillId="0" borderId="7" xfId="0" applyNumberFormat="1" applyFont="1" applyBorder="1" applyAlignment="1" applyProtection="1">
      <alignment horizontal="center"/>
      <protection hidden="1"/>
    </xf>
    <xf numFmtId="0" fontId="1" fillId="0" borderId="27" xfId="0" applyNumberFormat="1" applyFont="1" applyBorder="1" applyAlignment="1" applyProtection="1">
      <alignment horizontal="center"/>
      <protection hidden="1"/>
    </xf>
    <xf numFmtId="0" fontId="1" fillId="0" borderId="1" xfId="0" applyNumberFormat="1" applyFont="1" applyBorder="1" applyAlignment="1" applyProtection="1">
      <alignment horizontal="center"/>
      <protection hidden="1"/>
    </xf>
    <xf numFmtId="1" fontId="1" fillId="0" borderId="6" xfId="0" applyNumberFormat="1" applyFont="1" applyBorder="1" applyAlignment="1" applyProtection="1">
      <alignment horizontal="center"/>
      <protection hidden="1"/>
    </xf>
    <xf numFmtId="0" fontId="3" fillId="0" borderId="4" xfId="0" applyNumberFormat="1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1" fillId="0" borderId="42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/>
      <protection hidden="1"/>
    </xf>
    <xf numFmtId="1" fontId="1" fillId="0" borderId="10" xfId="0" applyNumberFormat="1" applyFont="1" applyBorder="1" applyAlignment="1" applyProtection="1">
      <alignment horizontal="center"/>
      <protection hidden="1"/>
    </xf>
    <xf numFmtId="1" fontId="1" fillId="0" borderId="11" xfId="0" applyNumberFormat="1" applyFont="1" applyBorder="1" applyAlignment="1" applyProtection="1">
      <alignment horizontal="center"/>
      <protection hidden="1"/>
    </xf>
    <xf numFmtId="1" fontId="1" fillId="0" borderId="29" xfId="0" applyNumberFormat="1" applyFont="1" applyBorder="1" applyAlignment="1" applyProtection="1">
      <alignment horizontal="center"/>
      <protection hidden="1"/>
    </xf>
    <xf numFmtId="1" fontId="1" fillId="0" borderId="34" xfId="0" applyNumberFormat="1" applyFont="1" applyBorder="1" applyAlignment="1" applyProtection="1">
      <alignment horizontal="center"/>
      <protection hidden="1"/>
    </xf>
    <xf numFmtId="1" fontId="1" fillId="0" borderId="43" xfId="0" applyNumberFormat="1" applyFont="1" applyBorder="1" applyAlignment="1" applyProtection="1">
      <alignment horizontal="center"/>
      <protection hidden="1"/>
    </xf>
    <xf numFmtId="1" fontId="1" fillId="0" borderId="2" xfId="0" applyNumberFormat="1" applyFont="1" applyBorder="1" applyAlignment="1" applyProtection="1">
      <alignment horizontal="center"/>
      <protection hidden="1"/>
    </xf>
    <xf numFmtId="1" fontId="1" fillId="0" borderId="30" xfId="0" applyNumberFormat="1" applyFont="1" applyBorder="1" applyAlignment="1" applyProtection="1">
      <alignment horizontal="center"/>
      <protection hidden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1" fontId="1" fillId="0" borderId="31" xfId="0" quotePrefix="1" applyNumberFormat="1" applyFont="1" applyBorder="1" applyAlignment="1" applyProtection="1">
      <alignment horizontal="center"/>
      <protection hidden="1"/>
    </xf>
    <xf numFmtId="0" fontId="1" fillId="0" borderId="7" xfId="0" quotePrefix="1" applyNumberFormat="1" applyFont="1" applyFill="1" applyBorder="1" applyAlignment="1" applyProtection="1">
      <alignment horizontal="center"/>
      <protection hidden="1"/>
    </xf>
    <xf numFmtId="1" fontId="1" fillId="0" borderId="7" xfId="0" quotePrefix="1" applyNumberFormat="1" applyFont="1" applyBorder="1" applyAlignment="1" applyProtection="1">
      <alignment horizontal="center"/>
      <protection hidden="1"/>
    </xf>
    <xf numFmtId="1" fontId="3" fillId="0" borderId="44" xfId="0" applyNumberFormat="1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5"/>
  <sheetViews>
    <sheetView tabSelected="1" zoomScale="80" zoomScaleNormal="8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8" sqref="J28"/>
    </sheetView>
  </sheetViews>
  <sheetFormatPr defaultColWidth="9.140625" defaultRowHeight="15" x14ac:dyDescent="0.25"/>
  <cols>
    <col min="1" max="1" width="23.28515625" style="1" customWidth="1"/>
    <col min="2" max="2" width="16.140625" style="1" customWidth="1"/>
    <col min="3" max="3" width="10.7109375" style="1" customWidth="1"/>
    <col min="4" max="4" width="13.7109375" style="1" customWidth="1"/>
    <col min="5" max="5" width="10.7109375" style="1" customWidth="1"/>
    <col min="6" max="6" width="13.7109375" style="1" customWidth="1"/>
    <col min="7" max="7" width="10.7109375" style="1" customWidth="1"/>
    <col min="8" max="8" width="13.7109375" style="1" customWidth="1"/>
    <col min="9" max="9" width="10.7109375" style="1" customWidth="1"/>
    <col min="10" max="10" width="13.7109375" style="1" customWidth="1"/>
    <col min="11" max="18" width="9.140625" style="1" customWidth="1"/>
    <col min="19" max="22" width="9.140625" style="1"/>
    <col min="23" max="53" width="9.140625" style="1" customWidth="1"/>
    <col min="54" max="54" width="10.7109375" style="1" customWidth="1"/>
    <col min="55" max="16384" width="9.140625" style="1"/>
  </cols>
  <sheetData>
    <row r="1" spans="1:54" ht="48" customHeight="1" thickBot="1" x14ac:dyDescent="0.3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54" s="2" customFormat="1" ht="31.5" customHeight="1" thickBot="1" x14ac:dyDescent="0.3">
      <c r="A2" s="73" t="s">
        <v>30</v>
      </c>
      <c r="B2" s="75" t="s">
        <v>37</v>
      </c>
      <c r="C2" s="71" t="s">
        <v>0</v>
      </c>
      <c r="D2" s="69"/>
      <c r="E2" s="69"/>
      <c r="F2" s="70"/>
      <c r="G2" s="68" t="s">
        <v>32</v>
      </c>
      <c r="H2" s="69"/>
      <c r="I2" s="69"/>
      <c r="J2" s="70"/>
      <c r="K2" s="71" t="s">
        <v>40</v>
      </c>
      <c r="L2" s="69"/>
      <c r="M2" s="69"/>
      <c r="N2" s="70"/>
      <c r="O2" s="68" t="s">
        <v>41</v>
      </c>
      <c r="P2" s="69"/>
      <c r="Q2" s="69"/>
      <c r="R2" s="70"/>
      <c r="S2" s="71" t="s">
        <v>42</v>
      </c>
      <c r="T2" s="69"/>
      <c r="U2" s="69"/>
      <c r="V2" s="70"/>
      <c r="W2" s="68" t="s">
        <v>43</v>
      </c>
      <c r="X2" s="69"/>
      <c r="Y2" s="69"/>
      <c r="Z2" s="70"/>
      <c r="AA2" s="71" t="s">
        <v>44</v>
      </c>
      <c r="AB2" s="69"/>
      <c r="AC2" s="69"/>
      <c r="AD2" s="70"/>
      <c r="AE2" s="68" t="s">
        <v>45</v>
      </c>
      <c r="AF2" s="69"/>
      <c r="AG2" s="69"/>
      <c r="AH2" s="70"/>
      <c r="AI2" s="71" t="s">
        <v>46</v>
      </c>
      <c r="AJ2" s="69"/>
      <c r="AK2" s="69"/>
      <c r="AL2" s="70"/>
      <c r="AM2" s="68" t="s">
        <v>47</v>
      </c>
      <c r="AN2" s="69"/>
      <c r="AO2" s="69"/>
      <c r="AP2" s="70"/>
      <c r="AQ2" s="68" t="s">
        <v>48</v>
      </c>
      <c r="AR2" s="69"/>
      <c r="AS2" s="69"/>
      <c r="AT2" s="70"/>
      <c r="AU2" s="68" t="s">
        <v>49</v>
      </c>
      <c r="AV2" s="69"/>
      <c r="AW2" s="69"/>
      <c r="AX2" s="70"/>
      <c r="AY2" s="68" t="s">
        <v>51</v>
      </c>
      <c r="AZ2" s="69"/>
      <c r="BA2" s="69"/>
      <c r="BB2" s="70"/>
    </row>
    <row r="3" spans="1:54" s="2" customFormat="1" ht="45.75" customHeight="1" thickBot="1" x14ac:dyDescent="0.3">
      <c r="A3" s="74"/>
      <c r="B3" s="76"/>
      <c r="C3" s="21" t="s">
        <v>34</v>
      </c>
      <c r="D3" s="22" t="s">
        <v>35</v>
      </c>
      <c r="E3" s="22" t="s">
        <v>33</v>
      </c>
      <c r="F3" s="23" t="s">
        <v>38</v>
      </c>
      <c r="G3" s="24" t="s">
        <v>34</v>
      </c>
      <c r="H3" s="22" t="s">
        <v>35</v>
      </c>
      <c r="I3" s="22" t="s">
        <v>33</v>
      </c>
      <c r="J3" s="23" t="s">
        <v>38</v>
      </c>
      <c r="K3" s="21" t="s">
        <v>34</v>
      </c>
      <c r="L3" s="22" t="s">
        <v>35</v>
      </c>
      <c r="M3" s="54" t="s">
        <v>33</v>
      </c>
      <c r="N3" s="59" t="s">
        <v>38</v>
      </c>
      <c r="O3" s="24" t="s">
        <v>34</v>
      </c>
      <c r="P3" s="22" t="s">
        <v>35</v>
      </c>
      <c r="Q3" s="22" t="s">
        <v>33</v>
      </c>
      <c r="R3" s="23" t="s">
        <v>38</v>
      </c>
      <c r="S3" s="21" t="s">
        <v>34</v>
      </c>
      <c r="T3" s="22" t="s">
        <v>35</v>
      </c>
      <c r="U3" s="22" t="s">
        <v>33</v>
      </c>
      <c r="V3" s="23" t="s">
        <v>38</v>
      </c>
      <c r="W3" s="24" t="s">
        <v>34</v>
      </c>
      <c r="X3" s="22" t="s">
        <v>35</v>
      </c>
      <c r="Y3" s="22" t="s">
        <v>33</v>
      </c>
      <c r="Z3" s="23" t="s">
        <v>38</v>
      </c>
      <c r="AA3" s="21" t="s">
        <v>34</v>
      </c>
      <c r="AB3" s="22" t="s">
        <v>35</v>
      </c>
      <c r="AC3" s="22" t="s">
        <v>33</v>
      </c>
      <c r="AD3" s="23" t="s">
        <v>38</v>
      </c>
      <c r="AE3" s="24" t="s">
        <v>34</v>
      </c>
      <c r="AF3" s="22" t="s">
        <v>35</v>
      </c>
      <c r="AG3" s="22" t="s">
        <v>33</v>
      </c>
      <c r="AH3" s="23" t="s">
        <v>38</v>
      </c>
      <c r="AI3" s="21" t="s">
        <v>34</v>
      </c>
      <c r="AJ3" s="22" t="s">
        <v>35</v>
      </c>
      <c r="AK3" s="22" t="s">
        <v>33</v>
      </c>
      <c r="AL3" s="23" t="s">
        <v>38</v>
      </c>
      <c r="AM3" s="24" t="s">
        <v>34</v>
      </c>
      <c r="AN3" s="22" t="s">
        <v>35</v>
      </c>
      <c r="AO3" s="22" t="s">
        <v>33</v>
      </c>
      <c r="AP3" s="23" t="s">
        <v>38</v>
      </c>
      <c r="AQ3" s="24" t="s">
        <v>34</v>
      </c>
      <c r="AR3" s="22" t="s">
        <v>35</v>
      </c>
      <c r="AS3" s="22" t="s">
        <v>33</v>
      </c>
      <c r="AT3" s="54" t="s">
        <v>38</v>
      </c>
      <c r="AU3" s="21" t="s">
        <v>34</v>
      </c>
      <c r="AV3" s="22" t="s">
        <v>35</v>
      </c>
      <c r="AW3" s="22" t="s">
        <v>33</v>
      </c>
      <c r="AX3" s="23" t="s">
        <v>38</v>
      </c>
      <c r="AY3" s="21" t="s">
        <v>34</v>
      </c>
      <c r="AZ3" s="22" t="s">
        <v>35</v>
      </c>
      <c r="BA3" s="22" t="s">
        <v>33</v>
      </c>
      <c r="BB3" s="23" t="s">
        <v>38</v>
      </c>
    </row>
    <row r="4" spans="1:54" s="2" customFormat="1" ht="15.75" x14ac:dyDescent="0.25">
      <c r="A4" s="8" t="s">
        <v>1</v>
      </c>
      <c r="B4" s="48">
        <v>320</v>
      </c>
      <c r="C4" s="50">
        <v>301</v>
      </c>
      <c r="D4" s="25">
        <f>C4/$B4*100</f>
        <v>94.0625</v>
      </c>
      <c r="E4" s="26">
        <v>6</v>
      </c>
      <c r="F4" s="27">
        <f>E4/B4*100</f>
        <v>1.875</v>
      </c>
      <c r="G4" s="19">
        <v>310</v>
      </c>
      <c r="H4" s="25">
        <f>G4/B4*100</f>
        <v>96.875</v>
      </c>
      <c r="I4" s="26">
        <v>6</v>
      </c>
      <c r="J4" s="27">
        <f t="shared" ref="J4:J34" si="0">I4/B4*100</f>
        <v>1.875</v>
      </c>
      <c r="K4" s="19">
        <v>92</v>
      </c>
      <c r="L4" s="25">
        <f t="shared" ref="L4:N35" si="1">K4/$B4*100</f>
        <v>28.749999999999996</v>
      </c>
      <c r="M4" s="43" t="s">
        <v>50</v>
      </c>
      <c r="N4" s="44" t="s">
        <v>50</v>
      </c>
      <c r="O4" s="39">
        <v>14</v>
      </c>
      <c r="P4" s="25">
        <f t="shared" ref="P4" si="2">O4/$B4*100</f>
        <v>4.375</v>
      </c>
      <c r="Q4" s="43" t="s">
        <v>50</v>
      </c>
      <c r="R4" s="47" t="s">
        <v>50</v>
      </c>
      <c r="S4" s="19">
        <v>24</v>
      </c>
      <c r="T4" s="25">
        <f t="shared" ref="T4" si="3">S4/$B4*100</f>
        <v>7.5</v>
      </c>
      <c r="U4" s="43" t="s">
        <v>50</v>
      </c>
      <c r="V4" s="44" t="s">
        <v>50</v>
      </c>
      <c r="W4" s="55">
        <v>223</v>
      </c>
      <c r="X4" s="25">
        <f t="shared" ref="X4" si="4">W4/$B4*100</f>
        <v>69.6875</v>
      </c>
      <c r="Y4" s="43" t="s">
        <v>50</v>
      </c>
      <c r="Z4" s="47" t="s">
        <v>50</v>
      </c>
      <c r="AA4" s="19">
        <v>5</v>
      </c>
      <c r="AB4" s="25">
        <f t="shared" ref="AB4" si="5">AA4/$B4*100</f>
        <v>1.5625</v>
      </c>
      <c r="AC4" s="43" t="s">
        <v>50</v>
      </c>
      <c r="AD4" s="44" t="s">
        <v>50</v>
      </c>
      <c r="AE4" s="33">
        <v>106</v>
      </c>
      <c r="AF4" s="25">
        <f t="shared" ref="AF4" si="6">AE4/$B4*100</f>
        <v>33.125</v>
      </c>
      <c r="AG4" s="43" t="s">
        <v>50</v>
      </c>
      <c r="AH4" s="47" t="s">
        <v>50</v>
      </c>
      <c r="AI4" s="57">
        <v>3</v>
      </c>
      <c r="AJ4" s="25">
        <f t="shared" ref="AJ4" si="7">AI4/$B4*100</f>
        <v>0.9375</v>
      </c>
      <c r="AK4" s="43" t="s">
        <v>50</v>
      </c>
      <c r="AL4" s="44" t="s">
        <v>50</v>
      </c>
      <c r="AM4" s="33">
        <v>104</v>
      </c>
      <c r="AN4" s="25">
        <f t="shared" ref="AN4" si="8">AM4/$B4*100</f>
        <v>32.5</v>
      </c>
      <c r="AO4" s="43" t="s">
        <v>50</v>
      </c>
      <c r="AP4" s="47" t="s">
        <v>50</v>
      </c>
      <c r="AQ4" s="19">
        <v>6</v>
      </c>
      <c r="AR4" s="25">
        <f t="shared" ref="AR4:AR35" si="9">AQ4/$B4*100</f>
        <v>1.875</v>
      </c>
      <c r="AS4" s="43" t="s">
        <v>50</v>
      </c>
      <c r="AT4" s="44" t="s">
        <v>50</v>
      </c>
      <c r="AU4" s="13" t="s">
        <v>50</v>
      </c>
      <c r="AV4" s="15" t="s">
        <v>50</v>
      </c>
      <c r="AW4" s="15" t="s">
        <v>50</v>
      </c>
      <c r="AX4" s="66" t="s">
        <v>50</v>
      </c>
      <c r="AY4" s="19" t="s">
        <v>50</v>
      </c>
      <c r="AZ4" s="64" t="s">
        <v>50</v>
      </c>
      <c r="BA4" s="26">
        <v>21</v>
      </c>
      <c r="BB4" s="27">
        <f t="shared" ref="BB4:BB34" si="10">BA4/$B4*100</f>
        <v>6.5625</v>
      </c>
    </row>
    <row r="5" spans="1:54" s="2" customFormat="1" ht="15.75" x14ac:dyDescent="0.25">
      <c r="A5" s="7" t="s">
        <v>2</v>
      </c>
      <c r="B5" s="49">
        <v>433</v>
      </c>
      <c r="C5" s="51">
        <v>397</v>
      </c>
      <c r="D5" s="4">
        <f>C5/$B5*100</f>
        <v>91.685912240184749</v>
      </c>
      <c r="E5" s="15">
        <v>9</v>
      </c>
      <c r="F5" s="12">
        <f t="shared" ref="F5:F34" si="11">E5/B5*100</f>
        <v>2.0785219399538106</v>
      </c>
      <c r="G5" s="13">
        <v>418</v>
      </c>
      <c r="H5" s="4">
        <f t="shared" ref="H5:H34" si="12">G5/B5*100</f>
        <v>96.535796766743658</v>
      </c>
      <c r="I5" s="15">
        <v>9</v>
      </c>
      <c r="J5" s="12">
        <f t="shared" si="0"/>
        <v>2.0785219399538106</v>
      </c>
      <c r="K5" s="13">
        <v>174</v>
      </c>
      <c r="L5" s="4">
        <f t="shared" si="1"/>
        <v>40.184757505773675</v>
      </c>
      <c r="M5" s="34" t="s">
        <v>50</v>
      </c>
      <c r="N5" s="45" t="s">
        <v>50</v>
      </c>
      <c r="O5" s="17">
        <v>34</v>
      </c>
      <c r="P5" s="4">
        <f t="shared" ref="P5" si="13">O5/$B5*100</f>
        <v>7.8521939953810627</v>
      </c>
      <c r="Q5" s="34" t="s">
        <v>50</v>
      </c>
      <c r="R5" s="16" t="s">
        <v>50</v>
      </c>
      <c r="S5" s="13">
        <v>29</v>
      </c>
      <c r="T5" s="4">
        <f t="shared" ref="T5" si="14">S5/$B5*100</f>
        <v>6.6974595842956122</v>
      </c>
      <c r="U5" s="34" t="s">
        <v>50</v>
      </c>
      <c r="V5" s="45" t="s">
        <v>50</v>
      </c>
      <c r="W5" s="56">
        <v>219</v>
      </c>
      <c r="X5" s="4">
        <f t="shared" ref="X5" si="15">W5/$B5*100</f>
        <v>50.577367205542721</v>
      </c>
      <c r="Y5" s="34" t="s">
        <v>50</v>
      </c>
      <c r="Z5" s="16" t="s">
        <v>50</v>
      </c>
      <c r="AA5" s="13">
        <v>15</v>
      </c>
      <c r="AB5" s="4">
        <f t="shared" ref="AB5" si="16">AA5/$B5*100</f>
        <v>3.4642032332563506</v>
      </c>
      <c r="AC5" s="34" t="s">
        <v>50</v>
      </c>
      <c r="AD5" s="45" t="s">
        <v>50</v>
      </c>
      <c r="AE5" s="17">
        <v>191</v>
      </c>
      <c r="AF5" s="4">
        <f t="shared" ref="AF5" si="17">AE5/$B5*100</f>
        <v>44.110854503464203</v>
      </c>
      <c r="AG5" s="34" t="s">
        <v>50</v>
      </c>
      <c r="AH5" s="16" t="s">
        <v>50</v>
      </c>
      <c r="AI5" s="58">
        <v>3</v>
      </c>
      <c r="AJ5" s="4">
        <f t="shared" ref="AJ5" si="18">AI5/$B5*100</f>
        <v>0.69284064665127021</v>
      </c>
      <c r="AK5" s="34" t="s">
        <v>50</v>
      </c>
      <c r="AL5" s="45" t="s">
        <v>50</v>
      </c>
      <c r="AM5" s="17">
        <v>131</v>
      </c>
      <c r="AN5" s="4">
        <f t="shared" ref="AN5" si="19">AM5/$B5*100</f>
        <v>30.254041570438801</v>
      </c>
      <c r="AO5" s="34" t="s">
        <v>50</v>
      </c>
      <c r="AP5" s="16" t="s">
        <v>50</v>
      </c>
      <c r="AQ5" s="13">
        <v>12</v>
      </c>
      <c r="AR5" s="4">
        <f t="shared" si="9"/>
        <v>2.7713625866050808</v>
      </c>
      <c r="AS5" s="34" t="s">
        <v>50</v>
      </c>
      <c r="AT5" s="45" t="s">
        <v>50</v>
      </c>
      <c r="AU5" s="13" t="s">
        <v>50</v>
      </c>
      <c r="AV5" s="15" t="s">
        <v>50</v>
      </c>
      <c r="AW5" s="15" t="s">
        <v>50</v>
      </c>
      <c r="AX5" s="66" t="s">
        <v>50</v>
      </c>
      <c r="AY5" s="13" t="s">
        <v>50</v>
      </c>
      <c r="AZ5" s="60" t="s">
        <v>50</v>
      </c>
      <c r="BA5" s="15">
        <v>2</v>
      </c>
      <c r="BB5" s="12">
        <f t="shared" si="10"/>
        <v>0.46189376443418012</v>
      </c>
    </row>
    <row r="6" spans="1:54" s="2" customFormat="1" ht="15.75" x14ac:dyDescent="0.25">
      <c r="A6" s="7" t="s">
        <v>3</v>
      </c>
      <c r="B6" s="49">
        <v>209</v>
      </c>
      <c r="C6" s="51">
        <v>190</v>
      </c>
      <c r="D6" s="4">
        <f t="shared" ref="D6:D34" si="20">C6/B6*100</f>
        <v>90.909090909090907</v>
      </c>
      <c r="E6" s="15">
        <v>7</v>
      </c>
      <c r="F6" s="12">
        <f t="shared" si="11"/>
        <v>3.3492822966507179</v>
      </c>
      <c r="G6" s="81">
        <v>197</v>
      </c>
      <c r="H6" s="5">
        <f t="shared" si="12"/>
        <v>94.258373205741634</v>
      </c>
      <c r="I6" s="15">
        <v>7</v>
      </c>
      <c r="J6" s="12">
        <f t="shared" si="0"/>
        <v>3.3492822966507179</v>
      </c>
      <c r="K6" s="13">
        <v>30</v>
      </c>
      <c r="L6" s="4">
        <f t="shared" si="1"/>
        <v>14.354066985645932</v>
      </c>
      <c r="M6" s="34" t="s">
        <v>50</v>
      </c>
      <c r="N6" s="45" t="s">
        <v>50</v>
      </c>
      <c r="O6" s="17">
        <v>9</v>
      </c>
      <c r="P6" s="4">
        <f t="shared" ref="P6" si="21">O6/$B6*100</f>
        <v>4.3062200956937797</v>
      </c>
      <c r="Q6" s="34" t="s">
        <v>50</v>
      </c>
      <c r="R6" s="16" t="s">
        <v>50</v>
      </c>
      <c r="S6" s="13">
        <v>11</v>
      </c>
      <c r="T6" s="4">
        <f t="shared" ref="T6" si="22">S6/$B6*100</f>
        <v>5.2631578947368416</v>
      </c>
      <c r="U6" s="34" t="s">
        <v>50</v>
      </c>
      <c r="V6" s="45" t="s">
        <v>50</v>
      </c>
      <c r="W6" s="56">
        <v>102</v>
      </c>
      <c r="X6" s="4">
        <f t="shared" ref="X6" si="23">W6/$B6*100</f>
        <v>48.803827751196174</v>
      </c>
      <c r="Y6" s="34" t="s">
        <v>50</v>
      </c>
      <c r="Z6" s="16" t="s">
        <v>50</v>
      </c>
      <c r="AA6" s="13">
        <v>4</v>
      </c>
      <c r="AB6" s="4">
        <f t="shared" ref="AB6" si="24">AA6/$B6*100</f>
        <v>1.9138755980861244</v>
      </c>
      <c r="AC6" s="34" t="s">
        <v>50</v>
      </c>
      <c r="AD6" s="45" t="s">
        <v>50</v>
      </c>
      <c r="AE6" s="17">
        <v>79</v>
      </c>
      <c r="AF6" s="4">
        <f t="shared" ref="AF6" si="25">AE6/$B6*100</f>
        <v>37.799043062200951</v>
      </c>
      <c r="AG6" s="34" t="s">
        <v>50</v>
      </c>
      <c r="AH6" s="16" t="s">
        <v>50</v>
      </c>
      <c r="AI6" s="58">
        <v>8</v>
      </c>
      <c r="AJ6" s="4">
        <f t="shared" ref="AJ6" si="26">AI6/$B6*100</f>
        <v>3.8277511961722488</v>
      </c>
      <c r="AK6" s="34" t="s">
        <v>50</v>
      </c>
      <c r="AL6" s="45" t="s">
        <v>50</v>
      </c>
      <c r="AM6" s="17">
        <v>129</v>
      </c>
      <c r="AN6" s="4">
        <f t="shared" ref="AN6" si="27">AM6/$B6*100</f>
        <v>61.722488038277511</v>
      </c>
      <c r="AO6" s="34" t="s">
        <v>50</v>
      </c>
      <c r="AP6" s="16" t="s">
        <v>50</v>
      </c>
      <c r="AQ6" s="13">
        <v>10</v>
      </c>
      <c r="AR6" s="4">
        <f t="shared" si="9"/>
        <v>4.7846889952153111</v>
      </c>
      <c r="AS6" s="34" t="s">
        <v>50</v>
      </c>
      <c r="AT6" s="45" t="s">
        <v>50</v>
      </c>
      <c r="AU6" s="13" t="s">
        <v>50</v>
      </c>
      <c r="AV6" s="15" t="s">
        <v>50</v>
      </c>
      <c r="AW6" s="15" t="s">
        <v>50</v>
      </c>
      <c r="AX6" s="66" t="s">
        <v>50</v>
      </c>
      <c r="AY6" s="13" t="s">
        <v>50</v>
      </c>
      <c r="AZ6" s="60" t="s">
        <v>50</v>
      </c>
      <c r="BA6" s="15" t="s">
        <v>50</v>
      </c>
      <c r="BB6" s="66" t="s">
        <v>50</v>
      </c>
    </row>
    <row r="7" spans="1:54" s="2" customFormat="1" ht="15.75" x14ac:dyDescent="0.25">
      <c r="A7" s="7" t="s">
        <v>4</v>
      </c>
      <c r="B7" s="49">
        <v>349</v>
      </c>
      <c r="C7" s="51">
        <v>314</v>
      </c>
      <c r="D7" s="4">
        <f t="shared" si="20"/>
        <v>89.971346704871053</v>
      </c>
      <c r="E7" s="15">
        <v>10</v>
      </c>
      <c r="F7" s="12">
        <f t="shared" si="11"/>
        <v>2.8653295128939829</v>
      </c>
      <c r="G7" s="13">
        <v>327</v>
      </c>
      <c r="H7" s="4">
        <f t="shared" si="12"/>
        <v>93.696275071633238</v>
      </c>
      <c r="I7" s="15">
        <v>10</v>
      </c>
      <c r="J7" s="12">
        <f t="shared" si="0"/>
        <v>2.8653295128939829</v>
      </c>
      <c r="K7" s="13">
        <v>58</v>
      </c>
      <c r="L7" s="4">
        <f t="shared" si="1"/>
        <v>16.618911174785101</v>
      </c>
      <c r="M7" s="34" t="s">
        <v>50</v>
      </c>
      <c r="N7" s="45" t="s">
        <v>50</v>
      </c>
      <c r="O7" s="17">
        <v>9</v>
      </c>
      <c r="P7" s="4">
        <f t="shared" ref="P7:P8" si="28">O7/$B7*100</f>
        <v>2.5787965616045847</v>
      </c>
      <c r="Q7" s="34" t="s">
        <v>50</v>
      </c>
      <c r="R7" s="16" t="s">
        <v>50</v>
      </c>
      <c r="S7" s="13">
        <v>6</v>
      </c>
      <c r="T7" s="4">
        <f t="shared" ref="T7" si="29">S7/$B7*100</f>
        <v>1.7191977077363898</v>
      </c>
      <c r="U7" s="34" t="s">
        <v>50</v>
      </c>
      <c r="V7" s="45" t="s">
        <v>50</v>
      </c>
      <c r="W7" s="56">
        <v>207</v>
      </c>
      <c r="X7" s="4">
        <f t="shared" ref="X7" si="30">W7/$B7*100</f>
        <v>59.312320916905449</v>
      </c>
      <c r="Y7" s="34" t="s">
        <v>50</v>
      </c>
      <c r="Z7" s="16" t="s">
        <v>50</v>
      </c>
      <c r="AA7" s="13">
        <v>6</v>
      </c>
      <c r="AB7" s="4">
        <f t="shared" ref="AB7" si="31">AA7/$B7*100</f>
        <v>1.7191977077363898</v>
      </c>
      <c r="AC7" s="34" t="s">
        <v>50</v>
      </c>
      <c r="AD7" s="45" t="s">
        <v>50</v>
      </c>
      <c r="AE7" s="17">
        <v>132</v>
      </c>
      <c r="AF7" s="4">
        <f t="shared" ref="AF7" si="32">AE7/$B7*100</f>
        <v>37.822349570200572</v>
      </c>
      <c r="AG7" s="34" t="s">
        <v>50</v>
      </c>
      <c r="AH7" s="16" t="s">
        <v>50</v>
      </c>
      <c r="AI7" s="58">
        <v>7</v>
      </c>
      <c r="AJ7" s="4">
        <f t="shared" ref="AJ7" si="33">AI7/$B7*100</f>
        <v>2.005730659025788</v>
      </c>
      <c r="AK7" s="34" t="s">
        <v>50</v>
      </c>
      <c r="AL7" s="45" t="s">
        <v>50</v>
      </c>
      <c r="AM7" s="17">
        <v>211</v>
      </c>
      <c r="AN7" s="4">
        <f t="shared" ref="AN7" si="34">AM7/$B7*100</f>
        <v>60.458452722063036</v>
      </c>
      <c r="AO7" s="34" t="s">
        <v>50</v>
      </c>
      <c r="AP7" s="16" t="s">
        <v>50</v>
      </c>
      <c r="AQ7" s="13">
        <v>6</v>
      </c>
      <c r="AR7" s="4">
        <f t="shared" si="9"/>
        <v>1.7191977077363898</v>
      </c>
      <c r="AS7" s="34" t="s">
        <v>50</v>
      </c>
      <c r="AT7" s="45" t="s">
        <v>50</v>
      </c>
      <c r="AU7" s="13" t="s">
        <v>50</v>
      </c>
      <c r="AV7" s="15" t="s">
        <v>50</v>
      </c>
      <c r="AW7" s="15" t="s">
        <v>50</v>
      </c>
      <c r="AX7" s="66" t="s">
        <v>50</v>
      </c>
      <c r="AY7" s="61" t="s">
        <v>50</v>
      </c>
      <c r="AZ7" s="60" t="s">
        <v>50</v>
      </c>
      <c r="BA7" s="15" t="s">
        <v>50</v>
      </c>
      <c r="BB7" s="66" t="s">
        <v>50</v>
      </c>
    </row>
    <row r="8" spans="1:54" s="2" customFormat="1" ht="15.75" x14ac:dyDescent="0.25">
      <c r="A8" s="7" t="s">
        <v>5</v>
      </c>
      <c r="B8" s="49">
        <v>158</v>
      </c>
      <c r="C8" s="51">
        <v>133</v>
      </c>
      <c r="D8" s="4">
        <f t="shared" si="20"/>
        <v>84.177215189873422</v>
      </c>
      <c r="E8" s="15">
        <v>15</v>
      </c>
      <c r="F8" s="12">
        <f t="shared" si="11"/>
        <v>9.4936708860759502</v>
      </c>
      <c r="G8" s="13">
        <v>142</v>
      </c>
      <c r="H8" s="4">
        <f>G8/B8*100</f>
        <v>89.87341772151899</v>
      </c>
      <c r="I8" s="15">
        <v>15</v>
      </c>
      <c r="J8" s="12">
        <f t="shared" si="0"/>
        <v>9.4936708860759502</v>
      </c>
      <c r="K8" s="13">
        <v>46</v>
      </c>
      <c r="L8" s="4">
        <f t="shared" si="1"/>
        <v>29.11392405063291</v>
      </c>
      <c r="M8" s="34" t="s">
        <v>50</v>
      </c>
      <c r="N8" s="45" t="s">
        <v>50</v>
      </c>
      <c r="O8" s="34">
        <v>9</v>
      </c>
      <c r="P8" s="4">
        <f t="shared" si="28"/>
        <v>5.6962025316455698</v>
      </c>
      <c r="Q8" s="34" t="s">
        <v>50</v>
      </c>
      <c r="R8" s="16" t="s">
        <v>50</v>
      </c>
      <c r="S8" s="13">
        <v>12</v>
      </c>
      <c r="T8" s="4">
        <f t="shared" ref="T8" si="35">S8/$B8*100</f>
        <v>7.59493670886076</v>
      </c>
      <c r="U8" s="34" t="s">
        <v>50</v>
      </c>
      <c r="V8" s="45" t="s">
        <v>50</v>
      </c>
      <c r="W8" s="56">
        <v>80</v>
      </c>
      <c r="X8" s="4">
        <f t="shared" ref="X8" si="36">W8/$B8*100</f>
        <v>50.632911392405063</v>
      </c>
      <c r="Y8" s="34" t="s">
        <v>50</v>
      </c>
      <c r="Z8" s="16" t="s">
        <v>50</v>
      </c>
      <c r="AA8" s="13">
        <v>1</v>
      </c>
      <c r="AB8" s="4">
        <f t="shared" ref="AB8" si="37">AA8/$B8*100</f>
        <v>0.63291139240506333</v>
      </c>
      <c r="AC8" s="34" t="s">
        <v>50</v>
      </c>
      <c r="AD8" s="45" t="s">
        <v>50</v>
      </c>
      <c r="AE8" s="17">
        <v>28</v>
      </c>
      <c r="AF8" s="4">
        <f t="shared" ref="AF8" si="38">AE8/$B8*100</f>
        <v>17.721518987341771</v>
      </c>
      <c r="AG8" s="34" t="s">
        <v>50</v>
      </c>
      <c r="AH8" s="16" t="s">
        <v>50</v>
      </c>
      <c r="AI8" s="58">
        <v>1</v>
      </c>
      <c r="AJ8" s="4">
        <f t="shared" ref="AJ8" si="39">AI8/$B8*100</f>
        <v>0.63291139240506333</v>
      </c>
      <c r="AK8" s="34" t="s">
        <v>50</v>
      </c>
      <c r="AL8" s="45" t="s">
        <v>50</v>
      </c>
      <c r="AM8" s="17">
        <v>86</v>
      </c>
      <c r="AN8" s="4">
        <f t="shared" ref="AN8" si="40">AM8/$B8*100</f>
        <v>54.430379746835442</v>
      </c>
      <c r="AO8" s="34" t="s">
        <v>50</v>
      </c>
      <c r="AP8" s="16" t="s">
        <v>50</v>
      </c>
      <c r="AQ8" s="28" t="s">
        <v>50</v>
      </c>
      <c r="AR8" s="16" t="s">
        <v>50</v>
      </c>
      <c r="AS8" s="15" t="s">
        <v>50</v>
      </c>
      <c r="AT8" s="45" t="s">
        <v>50</v>
      </c>
      <c r="AU8" s="13" t="s">
        <v>50</v>
      </c>
      <c r="AV8" s="15" t="s">
        <v>50</v>
      </c>
      <c r="AW8" s="15" t="s">
        <v>50</v>
      </c>
      <c r="AX8" s="66" t="s">
        <v>50</v>
      </c>
      <c r="AY8" s="61" t="s">
        <v>50</v>
      </c>
      <c r="AZ8" s="60" t="s">
        <v>50</v>
      </c>
      <c r="BA8" s="15">
        <v>2</v>
      </c>
      <c r="BB8" s="12">
        <f t="shared" si="10"/>
        <v>1.2658227848101267</v>
      </c>
    </row>
    <row r="9" spans="1:54" s="2" customFormat="1" ht="15.75" x14ac:dyDescent="0.25">
      <c r="A9" s="7" t="s">
        <v>6</v>
      </c>
      <c r="B9" s="49">
        <v>112</v>
      </c>
      <c r="C9" s="51">
        <v>98</v>
      </c>
      <c r="D9" s="4">
        <f t="shared" si="20"/>
        <v>87.5</v>
      </c>
      <c r="E9" s="15">
        <v>2</v>
      </c>
      <c r="F9" s="12">
        <f t="shared" si="11"/>
        <v>1.7857142857142856</v>
      </c>
      <c r="G9" s="81">
        <v>102</v>
      </c>
      <c r="H9" s="5">
        <f>G9/B9*100</f>
        <v>91.071428571428569</v>
      </c>
      <c r="I9" s="15">
        <v>2</v>
      </c>
      <c r="J9" s="12">
        <f>I9/B9*100</f>
        <v>1.7857142857142856</v>
      </c>
      <c r="K9" s="13">
        <v>44</v>
      </c>
      <c r="L9" s="4">
        <f t="shared" si="1"/>
        <v>39.285714285714285</v>
      </c>
      <c r="M9" s="34" t="s">
        <v>50</v>
      </c>
      <c r="N9" s="45" t="s">
        <v>50</v>
      </c>
      <c r="O9" s="17">
        <v>1</v>
      </c>
      <c r="P9" s="4">
        <f t="shared" ref="P9" si="41">O9/$B9*100</f>
        <v>0.89285714285714279</v>
      </c>
      <c r="Q9" s="34" t="s">
        <v>50</v>
      </c>
      <c r="R9" s="16" t="s">
        <v>50</v>
      </c>
      <c r="S9" s="13">
        <v>9</v>
      </c>
      <c r="T9" s="4">
        <f t="shared" ref="T9" si="42">S9/$B9*100</f>
        <v>8.0357142857142865</v>
      </c>
      <c r="U9" s="34" t="s">
        <v>50</v>
      </c>
      <c r="V9" s="45" t="s">
        <v>50</v>
      </c>
      <c r="W9" s="56">
        <v>68</v>
      </c>
      <c r="X9" s="4">
        <f t="shared" ref="X9" si="43">W9/$B9*100</f>
        <v>60.714285714285708</v>
      </c>
      <c r="Y9" s="34" t="s">
        <v>50</v>
      </c>
      <c r="Z9" s="16" t="s">
        <v>50</v>
      </c>
      <c r="AA9" s="13">
        <v>2</v>
      </c>
      <c r="AB9" s="4">
        <f t="shared" ref="AB9" si="44">AA9/$B9*100</f>
        <v>1.7857142857142856</v>
      </c>
      <c r="AC9" s="34" t="s">
        <v>50</v>
      </c>
      <c r="AD9" s="45" t="s">
        <v>50</v>
      </c>
      <c r="AE9" s="17">
        <v>22</v>
      </c>
      <c r="AF9" s="4">
        <f t="shared" ref="AF9" si="45">AE9/$B9*100</f>
        <v>19.642857142857142</v>
      </c>
      <c r="AG9" s="34" t="s">
        <v>50</v>
      </c>
      <c r="AH9" s="16" t="s">
        <v>50</v>
      </c>
      <c r="AI9" s="80" t="s">
        <v>53</v>
      </c>
      <c r="AJ9" s="5" t="s">
        <v>54</v>
      </c>
      <c r="AK9" s="34" t="s">
        <v>50</v>
      </c>
      <c r="AL9" s="45" t="s">
        <v>50</v>
      </c>
      <c r="AM9" s="17">
        <v>52</v>
      </c>
      <c r="AN9" s="4">
        <f t="shared" ref="AN9" si="46">AM9/$B9*100</f>
        <v>46.428571428571431</v>
      </c>
      <c r="AO9" s="34" t="s">
        <v>50</v>
      </c>
      <c r="AP9" s="16" t="s">
        <v>50</v>
      </c>
      <c r="AQ9" s="28">
        <v>1</v>
      </c>
      <c r="AR9" s="4">
        <f t="shared" si="9"/>
        <v>0.89285714285714279</v>
      </c>
      <c r="AS9" s="34" t="s">
        <v>50</v>
      </c>
      <c r="AT9" s="45" t="s">
        <v>50</v>
      </c>
      <c r="AU9" s="13" t="s">
        <v>50</v>
      </c>
      <c r="AV9" s="15" t="s">
        <v>50</v>
      </c>
      <c r="AW9" s="15" t="s">
        <v>50</v>
      </c>
      <c r="AX9" s="66" t="s">
        <v>50</v>
      </c>
      <c r="AY9" s="61" t="s">
        <v>50</v>
      </c>
      <c r="AZ9" s="60" t="s">
        <v>50</v>
      </c>
      <c r="BA9" s="15" t="s">
        <v>50</v>
      </c>
      <c r="BB9" s="66" t="s">
        <v>50</v>
      </c>
    </row>
    <row r="10" spans="1:54" s="2" customFormat="1" ht="15.75" x14ac:dyDescent="0.25">
      <c r="A10" s="7" t="s">
        <v>7</v>
      </c>
      <c r="B10" s="49">
        <v>194</v>
      </c>
      <c r="C10" s="51">
        <v>187</v>
      </c>
      <c r="D10" s="4">
        <f t="shared" si="20"/>
        <v>96.391752577319593</v>
      </c>
      <c r="E10" s="15">
        <v>3</v>
      </c>
      <c r="F10" s="12">
        <f t="shared" si="11"/>
        <v>1.5463917525773196</v>
      </c>
      <c r="G10" s="81">
        <v>189</v>
      </c>
      <c r="H10" s="4">
        <f t="shared" si="12"/>
        <v>97.422680412371136</v>
      </c>
      <c r="I10" s="15">
        <v>3</v>
      </c>
      <c r="J10" s="12">
        <f>I10/B10*100</f>
        <v>1.5463917525773196</v>
      </c>
      <c r="K10" s="13">
        <v>121</v>
      </c>
      <c r="L10" s="4">
        <f t="shared" si="1"/>
        <v>62.371134020618555</v>
      </c>
      <c r="M10" s="34" t="s">
        <v>50</v>
      </c>
      <c r="N10" s="45" t="s">
        <v>50</v>
      </c>
      <c r="O10" s="40">
        <v>6</v>
      </c>
      <c r="P10" s="4">
        <f t="shared" ref="P10" si="47">O10/$B10*100</f>
        <v>3.0927835051546393</v>
      </c>
      <c r="Q10" s="34" t="s">
        <v>50</v>
      </c>
      <c r="R10" s="16" t="s">
        <v>50</v>
      </c>
      <c r="S10" s="13">
        <v>28</v>
      </c>
      <c r="T10" s="4">
        <f t="shared" ref="T10" si="48">S10/$B10*100</f>
        <v>14.432989690721648</v>
      </c>
      <c r="U10" s="34" t="s">
        <v>50</v>
      </c>
      <c r="V10" s="45" t="s">
        <v>50</v>
      </c>
      <c r="W10" s="56">
        <v>87</v>
      </c>
      <c r="X10" s="4">
        <f t="shared" ref="X10" si="49">W10/$B10*100</f>
        <v>44.845360824742272</v>
      </c>
      <c r="Y10" s="34" t="s">
        <v>50</v>
      </c>
      <c r="Z10" s="16" t="s">
        <v>50</v>
      </c>
      <c r="AA10" s="13">
        <v>6</v>
      </c>
      <c r="AB10" s="4">
        <f t="shared" ref="AB10" si="50">AA10/$B10*100</f>
        <v>3.0927835051546393</v>
      </c>
      <c r="AC10" s="34" t="s">
        <v>50</v>
      </c>
      <c r="AD10" s="45" t="s">
        <v>50</v>
      </c>
      <c r="AE10" s="17">
        <v>53</v>
      </c>
      <c r="AF10" s="4">
        <f t="shared" ref="AF10" si="51">AE10/$B10*100</f>
        <v>27.319587628865978</v>
      </c>
      <c r="AG10" s="34" t="s">
        <v>50</v>
      </c>
      <c r="AH10" s="16" t="s">
        <v>50</v>
      </c>
      <c r="AI10" s="58">
        <v>3</v>
      </c>
      <c r="AJ10" s="4">
        <f t="shared" ref="AJ10" si="52">AI10/$B10*100</f>
        <v>1.5463917525773196</v>
      </c>
      <c r="AK10" s="34" t="s">
        <v>50</v>
      </c>
      <c r="AL10" s="45" t="s">
        <v>50</v>
      </c>
      <c r="AM10" s="17">
        <v>46</v>
      </c>
      <c r="AN10" s="4">
        <f t="shared" ref="AN10" si="53">AM10/$B10*100</f>
        <v>23.711340206185564</v>
      </c>
      <c r="AO10" s="34" t="s">
        <v>50</v>
      </c>
      <c r="AP10" s="16" t="s">
        <v>50</v>
      </c>
      <c r="AQ10" s="13">
        <v>5</v>
      </c>
      <c r="AR10" s="4">
        <f t="shared" si="9"/>
        <v>2.5773195876288657</v>
      </c>
      <c r="AS10" s="34" t="s">
        <v>50</v>
      </c>
      <c r="AT10" s="45" t="s">
        <v>50</v>
      </c>
      <c r="AU10" s="13" t="s">
        <v>50</v>
      </c>
      <c r="AV10" s="15" t="s">
        <v>50</v>
      </c>
      <c r="AW10" s="15" t="s">
        <v>50</v>
      </c>
      <c r="AX10" s="66" t="s">
        <v>50</v>
      </c>
      <c r="AY10" s="61" t="s">
        <v>50</v>
      </c>
      <c r="AZ10" s="60" t="s">
        <v>50</v>
      </c>
      <c r="BA10" s="15">
        <v>15</v>
      </c>
      <c r="BB10" s="12">
        <f t="shared" si="10"/>
        <v>7.731958762886598</v>
      </c>
    </row>
    <row r="11" spans="1:54" s="2" customFormat="1" ht="15.75" x14ac:dyDescent="0.25">
      <c r="A11" s="7" t="s">
        <v>8</v>
      </c>
      <c r="B11" s="49">
        <v>1017</v>
      </c>
      <c r="C11" s="51">
        <v>945</v>
      </c>
      <c r="D11" s="4">
        <f t="shared" si="20"/>
        <v>92.920353982300881</v>
      </c>
      <c r="E11" s="15">
        <v>27</v>
      </c>
      <c r="F11" s="12">
        <f t="shared" si="11"/>
        <v>2.6548672566371683</v>
      </c>
      <c r="G11" s="13">
        <v>970</v>
      </c>
      <c r="H11" s="4">
        <f t="shared" si="12"/>
        <v>95.378564405113082</v>
      </c>
      <c r="I11" s="15">
        <v>30</v>
      </c>
      <c r="J11" s="12">
        <f t="shared" si="0"/>
        <v>2.9498525073746311</v>
      </c>
      <c r="K11" s="13">
        <v>261</v>
      </c>
      <c r="L11" s="4">
        <f t="shared" si="1"/>
        <v>25.663716814159294</v>
      </c>
      <c r="M11" s="34" t="s">
        <v>50</v>
      </c>
      <c r="N11" s="45" t="s">
        <v>50</v>
      </c>
      <c r="O11" s="17">
        <v>53</v>
      </c>
      <c r="P11" s="4">
        <f t="shared" ref="P11" si="54">O11/$B11*100</f>
        <v>5.2114060963618485</v>
      </c>
      <c r="Q11" s="34" t="s">
        <v>50</v>
      </c>
      <c r="R11" s="16" t="s">
        <v>50</v>
      </c>
      <c r="S11" s="13">
        <v>53</v>
      </c>
      <c r="T11" s="4">
        <f t="shared" ref="T11" si="55">S11/$B11*100</f>
        <v>5.2114060963618485</v>
      </c>
      <c r="U11" s="34" t="s">
        <v>50</v>
      </c>
      <c r="V11" s="45" t="s">
        <v>50</v>
      </c>
      <c r="W11" s="56">
        <v>575</v>
      </c>
      <c r="X11" s="4">
        <f t="shared" ref="X11" si="56">W11/$B11*100</f>
        <v>56.538839724680436</v>
      </c>
      <c r="Y11" s="34" t="s">
        <v>50</v>
      </c>
      <c r="Z11" s="16" t="s">
        <v>50</v>
      </c>
      <c r="AA11" s="13">
        <v>29</v>
      </c>
      <c r="AB11" s="4">
        <f t="shared" ref="AB11" si="57">AA11/$B11*100</f>
        <v>2.8515240904621435</v>
      </c>
      <c r="AC11" s="34" t="s">
        <v>50</v>
      </c>
      <c r="AD11" s="45" t="s">
        <v>50</v>
      </c>
      <c r="AE11" s="17">
        <v>389</v>
      </c>
      <c r="AF11" s="4">
        <f t="shared" ref="AF11" si="58">AE11/$B11*100</f>
        <v>38.249754178957716</v>
      </c>
      <c r="AG11" s="34" t="s">
        <v>50</v>
      </c>
      <c r="AH11" s="16" t="s">
        <v>50</v>
      </c>
      <c r="AI11" s="58">
        <v>9</v>
      </c>
      <c r="AJ11" s="4">
        <f t="shared" ref="AJ11" si="59">AI11/$B11*100</f>
        <v>0.88495575221238942</v>
      </c>
      <c r="AK11" s="34" t="s">
        <v>50</v>
      </c>
      <c r="AL11" s="45" t="s">
        <v>50</v>
      </c>
      <c r="AM11" s="17">
        <v>496</v>
      </c>
      <c r="AN11" s="4">
        <f t="shared" ref="AN11" si="60">AM11/$B11*100</f>
        <v>48.770894788593907</v>
      </c>
      <c r="AO11" s="34" t="s">
        <v>50</v>
      </c>
      <c r="AP11" s="16" t="s">
        <v>50</v>
      </c>
      <c r="AQ11" s="13">
        <v>20</v>
      </c>
      <c r="AR11" s="4">
        <f t="shared" si="9"/>
        <v>1.9665683382497541</v>
      </c>
      <c r="AS11" s="34" t="s">
        <v>50</v>
      </c>
      <c r="AT11" s="45" t="s">
        <v>50</v>
      </c>
      <c r="AU11" s="13" t="s">
        <v>50</v>
      </c>
      <c r="AV11" s="15" t="s">
        <v>50</v>
      </c>
      <c r="AW11" s="15" t="s">
        <v>50</v>
      </c>
      <c r="AX11" s="66" t="s">
        <v>50</v>
      </c>
      <c r="AY11" s="61" t="s">
        <v>50</v>
      </c>
      <c r="AZ11" s="60" t="s">
        <v>50</v>
      </c>
      <c r="BA11" s="15">
        <v>7</v>
      </c>
      <c r="BB11" s="12">
        <f t="shared" si="10"/>
        <v>0.68829891838741397</v>
      </c>
    </row>
    <row r="12" spans="1:54" s="2" customFormat="1" ht="15.75" x14ac:dyDescent="0.25">
      <c r="A12" s="7" t="s">
        <v>9</v>
      </c>
      <c r="B12" s="49">
        <v>514</v>
      </c>
      <c r="C12" s="51">
        <v>470</v>
      </c>
      <c r="D12" s="4">
        <f t="shared" si="20"/>
        <v>91.439688715953309</v>
      </c>
      <c r="E12" s="15">
        <v>23</v>
      </c>
      <c r="F12" s="12">
        <f t="shared" si="11"/>
        <v>4.4747081712062258</v>
      </c>
      <c r="G12" s="81">
        <v>478</v>
      </c>
      <c r="H12" s="5">
        <f t="shared" si="12"/>
        <v>92.996108949416339</v>
      </c>
      <c r="I12" s="15">
        <v>24</v>
      </c>
      <c r="J12" s="12">
        <f t="shared" si="0"/>
        <v>4.6692607003891053</v>
      </c>
      <c r="K12" s="13">
        <v>175</v>
      </c>
      <c r="L12" s="4">
        <f t="shared" si="1"/>
        <v>34.046692607003891</v>
      </c>
      <c r="M12" s="34" t="s">
        <v>50</v>
      </c>
      <c r="N12" s="45" t="s">
        <v>50</v>
      </c>
      <c r="O12" s="17">
        <v>67</v>
      </c>
      <c r="P12" s="4">
        <f t="shared" ref="P12" si="61">O12/$B12*100</f>
        <v>13.03501945525292</v>
      </c>
      <c r="Q12" s="34" t="s">
        <v>50</v>
      </c>
      <c r="R12" s="16" t="s">
        <v>50</v>
      </c>
      <c r="S12" s="13">
        <v>67</v>
      </c>
      <c r="T12" s="4">
        <f t="shared" ref="T12" si="62">S12/$B12*100</f>
        <v>13.03501945525292</v>
      </c>
      <c r="U12" s="34" t="s">
        <v>50</v>
      </c>
      <c r="V12" s="45" t="s">
        <v>50</v>
      </c>
      <c r="W12" s="56">
        <v>200</v>
      </c>
      <c r="X12" s="4">
        <f t="shared" ref="X12" si="63">W12/$B12*100</f>
        <v>38.910505836575879</v>
      </c>
      <c r="Y12" s="34" t="s">
        <v>50</v>
      </c>
      <c r="Z12" s="16" t="s">
        <v>50</v>
      </c>
      <c r="AA12" s="13">
        <v>13</v>
      </c>
      <c r="AB12" s="4">
        <f t="shared" ref="AB12" si="64">AA12/$B12*100</f>
        <v>2.5291828793774318</v>
      </c>
      <c r="AC12" s="34" t="s">
        <v>50</v>
      </c>
      <c r="AD12" s="45" t="s">
        <v>50</v>
      </c>
      <c r="AE12" s="17">
        <v>210</v>
      </c>
      <c r="AF12" s="4">
        <f t="shared" ref="AF12" si="65">AE12/$B12*100</f>
        <v>40.856031128404666</v>
      </c>
      <c r="AG12" s="34" t="s">
        <v>50</v>
      </c>
      <c r="AH12" s="16" t="s">
        <v>50</v>
      </c>
      <c r="AI12" s="58">
        <v>5</v>
      </c>
      <c r="AJ12" s="4">
        <f t="shared" ref="AJ12" si="66">AI12/$B12*100</f>
        <v>0.97276264591439687</v>
      </c>
      <c r="AK12" s="34" t="s">
        <v>50</v>
      </c>
      <c r="AL12" s="45" t="s">
        <v>50</v>
      </c>
      <c r="AM12" s="17">
        <v>185</v>
      </c>
      <c r="AN12" s="4">
        <f t="shared" ref="AN12" si="67">AM12/$B12*100</f>
        <v>35.992217898832685</v>
      </c>
      <c r="AO12" s="34" t="s">
        <v>50</v>
      </c>
      <c r="AP12" s="16" t="s">
        <v>50</v>
      </c>
      <c r="AQ12" s="13">
        <v>19</v>
      </c>
      <c r="AR12" s="4">
        <f t="shared" si="9"/>
        <v>3.6964980544747084</v>
      </c>
      <c r="AS12" s="34" t="s">
        <v>50</v>
      </c>
      <c r="AT12" s="45" t="s">
        <v>50</v>
      </c>
      <c r="AU12" s="13" t="s">
        <v>50</v>
      </c>
      <c r="AV12" s="15" t="s">
        <v>50</v>
      </c>
      <c r="AW12" s="15" t="s">
        <v>50</v>
      </c>
      <c r="AX12" s="66" t="s">
        <v>50</v>
      </c>
      <c r="AY12" s="61" t="s">
        <v>50</v>
      </c>
      <c r="AZ12" s="60" t="s">
        <v>50</v>
      </c>
      <c r="BA12" s="15">
        <v>7</v>
      </c>
      <c r="BB12" s="12">
        <f t="shared" si="10"/>
        <v>1.3618677042801557</v>
      </c>
    </row>
    <row r="13" spans="1:54" s="2" customFormat="1" ht="15.75" x14ac:dyDescent="0.25">
      <c r="A13" s="7" t="s">
        <v>10</v>
      </c>
      <c r="B13" s="49">
        <v>216</v>
      </c>
      <c r="C13" s="51">
        <v>198</v>
      </c>
      <c r="D13" s="4">
        <f t="shared" si="20"/>
        <v>91.666666666666657</v>
      </c>
      <c r="E13" s="15">
        <v>14</v>
      </c>
      <c r="F13" s="12">
        <f t="shared" si="11"/>
        <v>6.481481481481481</v>
      </c>
      <c r="G13" s="13">
        <v>200</v>
      </c>
      <c r="H13" s="4">
        <f t="shared" si="12"/>
        <v>92.592592592592595</v>
      </c>
      <c r="I13" s="15">
        <v>14</v>
      </c>
      <c r="J13" s="12">
        <f t="shared" si="0"/>
        <v>6.481481481481481</v>
      </c>
      <c r="K13" s="13">
        <v>22</v>
      </c>
      <c r="L13" s="4">
        <f t="shared" si="1"/>
        <v>10.185185185185185</v>
      </c>
      <c r="M13" s="34" t="s">
        <v>50</v>
      </c>
      <c r="N13" s="45" t="s">
        <v>50</v>
      </c>
      <c r="O13" s="17">
        <v>20</v>
      </c>
      <c r="P13" s="4">
        <f t="shared" ref="P13" si="68">O13/$B13*100</f>
        <v>9.2592592592592595</v>
      </c>
      <c r="Q13" s="34" t="s">
        <v>50</v>
      </c>
      <c r="R13" s="16" t="s">
        <v>50</v>
      </c>
      <c r="S13" s="13">
        <v>9</v>
      </c>
      <c r="T13" s="4">
        <f t="shared" ref="T13" si="69">S13/$B13*100</f>
        <v>4.1666666666666661</v>
      </c>
      <c r="U13" s="34" t="s">
        <v>50</v>
      </c>
      <c r="V13" s="45" t="s">
        <v>50</v>
      </c>
      <c r="W13" s="56">
        <v>127</v>
      </c>
      <c r="X13" s="4">
        <f t="shared" ref="X13" si="70">W13/$B13*100</f>
        <v>58.796296296296291</v>
      </c>
      <c r="Y13" s="34" t="s">
        <v>50</v>
      </c>
      <c r="Z13" s="16" t="s">
        <v>50</v>
      </c>
      <c r="AA13" s="13">
        <v>2</v>
      </c>
      <c r="AB13" s="4">
        <f t="shared" ref="AB13" si="71">AA13/$B13*100</f>
        <v>0.92592592592592582</v>
      </c>
      <c r="AC13" s="34" t="s">
        <v>50</v>
      </c>
      <c r="AD13" s="45" t="s">
        <v>50</v>
      </c>
      <c r="AE13" s="17">
        <v>95</v>
      </c>
      <c r="AF13" s="4">
        <f t="shared" ref="AF13" si="72">AE13/$B13*100</f>
        <v>43.981481481481481</v>
      </c>
      <c r="AG13" s="34" t="s">
        <v>50</v>
      </c>
      <c r="AH13" s="16" t="s">
        <v>50</v>
      </c>
      <c r="AI13" s="58">
        <v>4</v>
      </c>
      <c r="AJ13" s="4">
        <f t="shared" ref="AJ13" si="73">AI13/$B13*100</f>
        <v>1.8518518518518516</v>
      </c>
      <c r="AK13" s="34" t="s">
        <v>50</v>
      </c>
      <c r="AL13" s="45" t="s">
        <v>50</v>
      </c>
      <c r="AM13" s="17">
        <v>111</v>
      </c>
      <c r="AN13" s="4">
        <f t="shared" ref="AN13" si="74">AM13/$B13*100</f>
        <v>51.388888888888886</v>
      </c>
      <c r="AO13" s="34" t="s">
        <v>50</v>
      </c>
      <c r="AP13" s="16" t="s">
        <v>50</v>
      </c>
      <c r="AQ13" s="13">
        <v>5</v>
      </c>
      <c r="AR13" s="4">
        <f t="shared" si="9"/>
        <v>2.3148148148148149</v>
      </c>
      <c r="AS13" s="34" t="s">
        <v>50</v>
      </c>
      <c r="AT13" s="45" t="s">
        <v>50</v>
      </c>
      <c r="AU13" s="13" t="s">
        <v>50</v>
      </c>
      <c r="AV13" s="15" t="s">
        <v>50</v>
      </c>
      <c r="AW13" s="15" t="s">
        <v>50</v>
      </c>
      <c r="AX13" s="66" t="s">
        <v>50</v>
      </c>
      <c r="AY13" s="61" t="s">
        <v>50</v>
      </c>
      <c r="AZ13" s="60" t="s">
        <v>50</v>
      </c>
      <c r="BA13" s="15" t="s">
        <v>50</v>
      </c>
      <c r="BB13" s="66" t="s">
        <v>50</v>
      </c>
    </row>
    <row r="14" spans="1:54" s="2" customFormat="1" ht="15.75" x14ac:dyDescent="0.25">
      <c r="A14" s="7" t="s">
        <v>11</v>
      </c>
      <c r="B14" s="49">
        <v>139</v>
      </c>
      <c r="C14" s="51">
        <v>120</v>
      </c>
      <c r="D14" s="4">
        <f t="shared" si="20"/>
        <v>86.330935251798564</v>
      </c>
      <c r="E14" s="34">
        <v>2</v>
      </c>
      <c r="F14" s="12">
        <f t="shared" si="11"/>
        <v>1.4388489208633095</v>
      </c>
      <c r="G14" s="81">
        <v>128</v>
      </c>
      <c r="H14" s="4">
        <f t="shared" si="12"/>
        <v>92.086330935251809</v>
      </c>
      <c r="I14" s="34">
        <v>4</v>
      </c>
      <c r="J14" s="12">
        <f t="shared" si="0"/>
        <v>2.877697841726619</v>
      </c>
      <c r="K14" s="13">
        <v>42</v>
      </c>
      <c r="L14" s="4">
        <f t="shared" si="1"/>
        <v>30.215827338129497</v>
      </c>
      <c r="M14" s="34" t="s">
        <v>50</v>
      </c>
      <c r="N14" s="45" t="s">
        <v>50</v>
      </c>
      <c r="O14" s="17">
        <v>1</v>
      </c>
      <c r="P14" s="4">
        <f t="shared" ref="P14" si="75">O14/$B14*100</f>
        <v>0.71942446043165476</v>
      </c>
      <c r="Q14" s="34" t="s">
        <v>50</v>
      </c>
      <c r="R14" s="16" t="s">
        <v>50</v>
      </c>
      <c r="S14" s="13">
        <v>2</v>
      </c>
      <c r="T14" s="4">
        <f t="shared" ref="T14" si="76">S14/$B14*100</f>
        <v>1.4388489208633095</v>
      </c>
      <c r="U14" s="34" t="s">
        <v>50</v>
      </c>
      <c r="V14" s="45" t="s">
        <v>50</v>
      </c>
      <c r="W14" s="56">
        <v>94</v>
      </c>
      <c r="X14" s="4">
        <f t="shared" ref="X14" si="77">W14/$B14*100</f>
        <v>67.625899280575538</v>
      </c>
      <c r="Y14" s="34" t="s">
        <v>50</v>
      </c>
      <c r="Z14" s="16" t="s">
        <v>50</v>
      </c>
      <c r="AA14" s="13">
        <v>1</v>
      </c>
      <c r="AB14" s="4">
        <f t="shared" ref="AB14" si="78">AA14/$B14*100</f>
        <v>0.71942446043165476</v>
      </c>
      <c r="AC14" s="34" t="s">
        <v>50</v>
      </c>
      <c r="AD14" s="45" t="s">
        <v>50</v>
      </c>
      <c r="AE14" s="17">
        <v>18</v>
      </c>
      <c r="AF14" s="4">
        <f t="shared" ref="AF14" si="79">AE14/$B14*100</f>
        <v>12.949640287769784</v>
      </c>
      <c r="AG14" s="34" t="s">
        <v>50</v>
      </c>
      <c r="AH14" s="16" t="s">
        <v>50</v>
      </c>
      <c r="AI14" s="58">
        <v>2</v>
      </c>
      <c r="AJ14" s="4">
        <f t="shared" ref="AJ14" si="80">AI14/$B14*100</f>
        <v>1.4388489208633095</v>
      </c>
      <c r="AK14" s="34" t="s">
        <v>50</v>
      </c>
      <c r="AL14" s="45" t="s">
        <v>50</v>
      </c>
      <c r="AM14" s="17">
        <v>83</v>
      </c>
      <c r="AN14" s="4">
        <f t="shared" ref="AN14" si="81">AM14/$B14*100</f>
        <v>59.712230215827333</v>
      </c>
      <c r="AO14" s="34" t="s">
        <v>50</v>
      </c>
      <c r="AP14" s="16" t="s">
        <v>50</v>
      </c>
      <c r="AQ14" s="13">
        <v>1</v>
      </c>
      <c r="AR14" s="4">
        <f t="shared" si="9"/>
        <v>0.71942446043165476</v>
      </c>
      <c r="AS14" s="34" t="s">
        <v>50</v>
      </c>
      <c r="AT14" s="45" t="s">
        <v>50</v>
      </c>
      <c r="AU14" s="13" t="s">
        <v>50</v>
      </c>
      <c r="AV14" s="15" t="s">
        <v>50</v>
      </c>
      <c r="AW14" s="15" t="s">
        <v>50</v>
      </c>
      <c r="AX14" s="66" t="s">
        <v>50</v>
      </c>
      <c r="AY14" s="61" t="s">
        <v>50</v>
      </c>
      <c r="AZ14" s="60" t="s">
        <v>50</v>
      </c>
      <c r="BA14" s="15" t="s">
        <v>50</v>
      </c>
      <c r="BB14" s="66" t="s">
        <v>50</v>
      </c>
    </row>
    <row r="15" spans="1:54" s="2" customFormat="1" ht="15.75" x14ac:dyDescent="0.25">
      <c r="A15" s="7" t="s">
        <v>36</v>
      </c>
      <c r="B15" s="49">
        <v>279</v>
      </c>
      <c r="C15" s="51">
        <v>252</v>
      </c>
      <c r="D15" s="4">
        <f t="shared" si="20"/>
        <v>90.322580645161281</v>
      </c>
      <c r="E15" s="15">
        <v>18</v>
      </c>
      <c r="F15" s="12">
        <f t="shared" si="11"/>
        <v>6.4516129032258061</v>
      </c>
      <c r="G15" s="13">
        <v>255</v>
      </c>
      <c r="H15" s="4">
        <f t="shared" si="12"/>
        <v>91.397849462365585</v>
      </c>
      <c r="I15" s="15">
        <v>18</v>
      </c>
      <c r="J15" s="12">
        <f t="shared" si="0"/>
        <v>6.4516129032258061</v>
      </c>
      <c r="K15" s="13">
        <v>67</v>
      </c>
      <c r="L15" s="4">
        <f t="shared" si="1"/>
        <v>24.014336917562723</v>
      </c>
      <c r="M15" s="34" t="s">
        <v>50</v>
      </c>
      <c r="N15" s="45" t="s">
        <v>50</v>
      </c>
      <c r="O15" s="17">
        <v>31</v>
      </c>
      <c r="P15" s="4">
        <f t="shared" ref="P15" si="82">O15/$B15*100</f>
        <v>11.111111111111111</v>
      </c>
      <c r="Q15" s="34" t="s">
        <v>50</v>
      </c>
      <c r="R15" s="16" t="s">
        <v>50</v>
      </c>
      <c r="S15" s="13">
        <v>19</v>
      </c>
      <c r="T15" s="4">
        <f t="shared" ref="T15" si="83">S15/$B15*100</f>
        <v>6.8100358422939076</v>
      </c>
      <c r="U15" s="34" t="s">
        <v>50</v>
      </c>
      <c r="V15" s="45" t="s">
        <v>50</v>
      </c>
      <c r="W15" s="56">
        <v>138</v>
      </c>
      <c r="X15" s="4">
        <f t="shared" ref="X15" si="84">W15/$B15*100</f>
        <v>49.462365591397848</v>
      </c>
      <c r="Y15" s="34" t="s">
        <v>50</v>
      </c>
      <c r="Z15" s="16" t="s">
        <v>50</v>
      </c>
      <c r="AA15" s="13">
        <v>13</v>
      </c>
      <c r="AB15" s="4">
        <f t="shared" ref="AB15" si="85">AA15/$B15*100</f>
        <v>4.6594982078853047</v>
      </c>
      <c r="AC15" s="34" t="s">
        <v>50</v>
      </c>
      <c r="AD15" s="45" t="s">
        <v>50</v>
      </c>
      <c r="AE15" s="17">
        <v>68</v>
      </c>
      <c r="AF15" s="4">
        <f t="shared" ref="AF15" si="86">AE15/$B15*100</f>
        <v>24.372759856630825</v>
      </c>
      <c r="AG15" s="34" t="s">
        <v>50</v>
      </c>
      <c r="AH15" s="16" t="s">
        <v>50</v>
      </c>
      <c r="AI15" s="58">
        <v>2</v>
      </c>
      <c r="AJ15" s="4">
        <f t="shared" ref="AJ15" si="87">AI15/$B15*100</f>
        <v>0.71684587813620071</v>
      </c>
      <c r="AK15" s="34" t="s">
        <v>50</v>
      </c>
      <c r="AL15" s="45" t="s">
        <v>50</v>
      </c>
      <c r="AM15" s="17">
        <v>152</v>
      </c>
      <c r="AN15" s="4">
        <f t="shared" ref="AN15" si="88">AM15/$B15*100</f>
        <v>54.480286738351261</v>
      </c>
      <c r="AO15" s="34" t="s">
        <v>50</v>
      </c>
      <c r="AP15" s="16" t="s">
        <v>50</v>
      </c>
      <c r="AQ15" s="13">
        <v>5</v>
      </c>
      <c r="AR15" s="4">
        <f t="shared" si="9"/>
        <v>1.7921146953405016</v>
      </c>
      <c r="AS15" s="34" t="s">
        <v>50</v>
      </c>
      <c r="AT15" s="45" t="s">
        <v>50</v>
      </c>
      <c r="AU15" s="13" t="s">
        <v>50</v>
      </c>
      <c r="AV15" s="15" t="s">
        <v>50</v>
      </c>
      <c r="AW15" s="15" t="s">
        <v>50</v>
      </c>
      <c r="AX15" s="66" t="s">
        <v>50</v>
      </c>
      <c r="AY15" s="61" t="s">
        <v>50</v>
      </c>
      <c r="AZ15" s="60" t="s">
        <v>50</v>
      </c>
      <c r="BA15" s="15" t="s">
        <v>50</v>
      </c>
      <c r="BB15" s="66" t="s">
        <v>50</v>
      </c>
    </row>
    <row r="16" spans="1:54" s="2" customFormat="1" ht="15.75" x14ac:dyDescent="0.25">
      <c r="A16" s="7" t="s">
        <v>12</v>
      </c>
      <c r="B16" s="49">
        <v>256</v>
      </c>
      <c r="C16" s="51">
        <v>237</v>
      </c>
      <c r="D16" s="4">
        <f t="shared" si="20"/>
        <v>92.578125</v>
      </c>
      <c r="E16" s="15">
        <v>2</v>
      </c>
      <c r="F16" s="12">
        <f t="shared" si="11"/>
        <v>0.78125</v>
      </c>
      <c r="G16" s="81">
        <v>249</v>
      </c>
      <c r="H16" s="4">
        <f t="shared" si="12"/>
        <v>97.265625</v>
      </c>
      <c r="I16" s="15">
        <v>2</v>
      </c>
      <c r="J16" s="12">
        <f t="shared" si="0"/>
        <v>0.78125</v>
      </c>
      <c r="K16" s="13">
        <v>49</v>
      </c>
      <c r="L16" s="4">
        <f t="shared" si="1"/>
        <v>19.140625</v>
      </c>
      <c r="M16" s="34" t="s">
        <v>50</v>
      </c>
      <c r="N16" s="45" t="s">
        <v>50</v>
      </c>
      <c r="O16" s="40">
        <v>8</v>
      </c>
      <c r="P16" s="4">
        <f t="shared" ref="P16" si="89">O16/$B16*100</f>
        <v>3.125</v>
      </c>
      <c r="Q16" s="34" t="s">
        <v>50</v>
      </c>
      <c r="R16" s="16" t="s">
        <v>50</v>
      </c>
      <c r="S16" s="13">
        <v>27</v>
      </c>
      <c r="T16" s="4">
        <f t="shared" ref="T16" si="90">S16/$B16*100</f>
        <v>10.546875</v>
      </c>
      <c r="U16" s="34" t="s">
        <v>50</v>
      </c>
      <c r="V16" s="45" t="s">
        <v>50</v>
      </c>
      <c r="W16" s="56">
        <v>165</v>
      </c>
      <c r="X16" s="4">
        <f t="shared" ref="X16" si="91">W16/$B16*100</f>
        <v>64.453125</v>
      </c>
      <c r="Y16" s="34" t="s">
        <v>50</v>
      </c>
      <c r="Z16" s="16" t="s">
        <v>50</v>
      </c>
      <c r="AA16" s="13">
        <v>6</v>
      </c>
      <c r="AB16" s="4">
        <f t="shared" ref="AB16" si="92">AA16/$B16*100</f>
        <v>2.34375</v>
      </c>
      <c r="AC16" s="34" t="s">
        <v>50</v>
      </c>
      <c r="AD16" s="45" t="s">
        <v>50</v>
      </c>
      <c r="AE16" s="17">
        <v>74</v>
      </c>
      <c r="AF16" s="4">
        <f t="shared" ref="AF16" si="93">AE16/$B16*100</f>
        <v>28.90625</v>
      </c>
      <c r="AG16" s="34" t="s">
        <v>50</v>
      </c>
      <c r="AH16" s="16" t="s">
        <v>50</v>
      </c>
      <c r="AI16" s="58">
        <v>1</v>
      </c>
      <c r="AJ16" s="4">
        <f t="shared" ref="AJ16" si="94">AI16/$B16*100</f>
        <v>0.390625</v>
      </c>
      <c r="AK16" s="34" t="s">
        <v>50</v>
      </c>
      <c r="AL16" s="45" t="s">
        <v>50</v>
      </c>
      <c r="AM16" s="17">
        <v>136</v>
      </c>
      <c r="AN16" s="4">
        <f t="shared" ref="AN16" si="95">AM16/$B16*100</f>
        <v>53.125</v>
      </c>
      <c r="AO16" s="34" t="s">
        <v>50</v>
      </c>
      <c r="AP16" s="16" t="s">
        <v>50</v>
      </c>
      <c r="AQ16" s="13">
        <v>5</v>
      </c>
      <c r="AR16" s="4">
        <f t="shared" si="9"/>
        <v>1.953125</v>
      </c>
      <c r="AS16" s="34" t="s">
        <v>50</v>
      </c>
      <c r="AT16" s="45" t="s">
        <v>50</v>
      </c>
      <c r="AU16" s="13" t="s">
        <v>50</v>
      </c>
      <c r="AV16" s="15" t="s">
        <v>50</v>
      </c>
      <c r="AW16" s="15" t="s">
        <v>50</v>
      </c>
      <c r="AX16" s="66" t="s">
        <v>50</v>
      </c>
      <c r="AY16" s="61" t="s">
        <v>50</v>
      </c>
      <c r="AZ16" s="60" t="s">
        <v>50</v>
      </c>
      <c r="BA16" s="15" t="s">
        <v>50</v>
      </c>
      <c r="BB16" s="66" t="s">
        <v>50</v>
      </c>
    </row>
    <row r="17" spans="1:54" s="2" customFormat="1" ht="15.75" x14ac:dyDescent="0.25">
      <c r="A17" s="6" t="s">
        <v>13</v>
      </c>
      <c r="B17" s="49">
        <v>124</v>
      </c>
      <c r="C17" s="51">
        <v>118</v>
      </c>
      <c r="D17" s="4">
        <f t="shared" si="20"/>
        <v>95.161290322580655</v>
      </c>
      <c r="E17" s="15">
        <v>2</v>
      </c>
      <c r="F17" s="12">
        <f t="shared" si="11"/>
        <v>1.6129032258064515</v>
      </c>
      <c r="G17" s="81">
        <v>119</v>
      </c>
      <c r="H17" s="4">
        <f t="shared" si="12"/>
        <v>95.967741935483872</v>
      </c>
      <c r="I17" s="15">
        <v>3</v>
      </c>
      <c r="J17" s="12">
        <f t="shared" si="0"/>
        <v>2.4193548387096775</v>
      </c>
      <c r="K17" s="13">
        <v>63</v>
      </c>
      <c r="L17" s="4">
        <f t="shared" si="1"/>
        <v>50.806451612903224</v>
      </c>
      <c r="M17" s="34" t="s">
        <v>50</v>
      </c>
      <c r="N17" s="45" t="s">
        <v>50</v>
      </c>
      <c r="O17" s="17">
        <v>2</v>
      </c>
      <c r="P17" s="4">
        <f t="shared" ref="P17" si="96">O17/$B17*100</f>
        <v>1.6129032258064515</v>
      </c>
      <c r="Q17" s="34" t="s">
        <v>50</v>
      </c>
      <c r="R17" s="16" t="s">
        <v>50</v>
      </c>
      <c r="S17" s="13">
        <v>5</v>
      </c>
      <c r="T17" s="4">
        <f t="shared" ref="T17" si="97">S17/$B17*100</f>
        <v>4.032258064516129</v>
      </c>
      <c r="U17" s="34" t="s">
        <v>50</v>
      </c>
      <c r="V17" s="45" t="s">
        <v>50</v>
      </c>
      <c r="W17" s="56">
        <v>98</v>
      </c>
      <c r="X17" s="4">
        <f t="shared" ref="X17" si="98">W17/$B17*100</f>
        <v>79.032258064516128</v>
      </c>
      <c r="Y17" s="34" t="s">
        <v>50</v>
      </c>
      <c r="Z17" s="16" t="s">
        <v>50</v>
      </c>
      <c r="AA17" s="13">
        <v>3</v>
      </c>
      <c r="AB17" s="4">
        <f t="shared" ref="AB17" si="99">AA17/$B17*100</f>
        <v>2.4193548387096775</v>
      </c>
      <c r="AC17" s="34" t="s">
        <v>50</v>
      </c>
      <c r="AD17" s="45" t="s">
        <v>50</v>
      </c>
      <c r="AE17" s="17">
        <v>47</v>
      </c>
      <c r="AF17" s="4">
        <f t="shared" ref="AF17" si="100">AE17/$B17*100</f>
        <v>37.903225806451616</v>
      </c>
      <c r="AG17" s="34" t="s">
        <v>50</v>
      </c>
      <c r="AH17" s="16" t="s">
        <v>50</v>
      </c>
      <c r="AI17" s="58">
        <v>1</v>
      </c>
      <c r="AJ17" s="4">
        <f t="shared" ref="AJ17" si="101">AI17/$B17*100</f>
        <v>0.80645161290322576</v>
      </c>
      <c r="AK17" s="34" t="s">
        <v>50</v>
      </c>
      <c r="AL17" s="45" t="s">
        <v>50</v>
      </c>
      <c r="AM17" s="17">
        <v>15</v>
      </c>
      <c r="AN17" s="4">
        <f t="shared" ref="AN17" si="102">AM17/$B17*100</f>
        <v>12.096774193548388</v>
      </c>
      <c r="AO17" s="34" t="s">
        <v>50</v>
      </c>
      <c r="AP17" s="16" t="s">
        <v>50</v>
      </c>
      <c r="AQ17" s="13">
        <v>1</v>
      </c>
      <c r="AR17" s="4">
        <f t="shared" si="9"/>
        <v>0.80645161290322576</v>
      </c>
      <c r="AS17" s="34" t="s">
        <v>50</v>
      </c>
      <c r="AT17" s="45" t="s">
        <v>50</v>
      </c>
      <c r="AU17" s="13" t="s">
        <v>50</v>
      </c>
      <c r="AV17" s="15" t="s">
        <v>50</v>
      </c>
      <c r="AW17" s="15" t="s">
        <v>50</v>
      </c>
      <c r="AX17" s="66" t="s">
        <v>50</v>
      </c>
      <c r="AY17" s="61" t="s">
        <v>50</v>
      </c>
      <c r="AZ17" s="60" t="s">
        <v>50</v>
      </c>
      <c r="BA17" s="15" t="s">
        <v>50</v>
      </c>
      <c r="BB17" s="66" t="s">
        <v>50</v>
      </c>
    </row>
    <row r="18" spans="1:54" s="2" customFormat="1" ht="15.75" x14ac:dyDescent="0.25">
      <c r="A18" s="7" t="s">
        <v>14</v>
      </c>
      <c r="B18" s="49">
        <v>107</v>
      </c>
      <c r="C18" s="51">
        <v>102</v>
      </c>
      <c r="D18" s="4">
        <f t="shared" si="20"/>
        <v>95.327102803738313</v>
      </c>
      <c r="E18" s="15">
        <v>3</v>
      </c>
      <c r="F18" s="12">
        <f t="shared" si="11"/>
        <v>2.8037383177570092</v>
      </c>
      <c r="G18" s="81">
        <v>104</v>
      </c>
      <c r="H18" s="5">
        <f t="shared" si="12"/>
        <v>97.196261682242991</v>
      </c>
      <c r="I18" s="15">
        <v>3</v>
      </c>
      <c r="J18" s="12">
        <f t="shared" si="0"/>
        <v>2.8037383177570092</v>
      </c>
      <c r="K18" s="13">
        <v>32</v>
      </c>
      <c r="L18" s="4">
        <f t="shared" si="1"/>
        <v>29.906542056074763</v>
      </c>
      <c r="M18" s="34" t="s">
        <v>50</v>
      </c>
      <c r="N18" s="45" t="s">
        <v>50</v>
      </c>
      <c r="O18" s="17">
        <v>11</v>
      </c>
      <c r="P18" s="4">
        <f t="shared" ref="P18" si="103">O18/$B18*100</f>
        <v>10.2803738317757</v>
      </c>
      <c r="Q18" s="34" t="s">
        <v>50</v>
      </c>
      <c r="R18" s="16" t="s">
        <v>50</v>
      </c>
      <c r="S18" s="13">
        <v>25</v>
      </c>
      <c r="T18" s="4">
        <f t="shared" ref="T18" si="104">S18/$B18*100</f>
        <v>23.364485981308412</v>
      </c>
      <c r="U18" s="34" t="s">
        <v>50</v>
      </c>
      <c r="V18" s="45" t="s">
        <v>50</v>
      </c>
      <c r="W18" s="56">
        <v>43</v>
      </c>
      <c r="X18" s="4">
        <f t="shared" ref="X18" si="105">W18/$B18*100</f>
        <v>40.186915887850468</v>
      </c>
      <c r="Y18" s="34" t="s">
        <v>50</v>
      </c>
      <c r="Z18" s="16" t="s">
        <v>50</v>
      </c>
      <c r="AA18" s="13">
        <v>2</v>
      </c>
      <c r="AB18" s="4">
        <f t="shared" ref="AB18" si="106">AA18/$B18*100</f>
        <v>1.8691588785046727</v>
      </c>
      <c r="AC18" s="34" t="s">
        <v>50</v>
      </c>
      <c r="AD18" s="45" t="s">
        <v>50</v>
      </c>
      <c r="AE18" s="17">
        <v>34</v>
      </c>
      <c r="AF18" s="4">
        <f t="shared" ref="AF18" si="107">AE18/$B18*100</f>
        <v>31.775700934579437</v>
      </c>
      <c r="AG18" s="34" t="s">
        <v>50</v>
      </c>
      <c r="AH18" s="16" t="s">
        <v>50</v>
      </c>
      <c r="AI18" s="58">
        <v>3</v>
      </c>
      <c r="AJ18" s="4">
        <f t="shared" ref="AJ18" si="108">AI18/$B18*100</f>
        <v>2.8037383177570092</v>
      </c>
      <c r="AK18" s="34" t="s">
        <v>50</v>
      </c>
      <c r="AL18" s="45" t="s">
        <v>50</v>
      </c>
      <c r="AM18" s="17">
        <v>53</v>
      </c>
      <c r="AN18" s="4">
        <f t="shared" ref="AN18" si="109">AM18/$B18*100</f>
        <v>49.532710280373834</v>
      </c>
      <c r="AO18" s="34" t="s">
        <v>50</v>
      </c>
      <c r="AP18" s="16" t="s">
        <v>50</v>
      </c>
      <c r="AQ18" s="28">
        <v>2</v>
      </c>
      <c r="AR18" s="4">
        <f t="shared" si="9"/>
        <v>1.8691588785046727</v>
      </c>
      <c r="AS18" s="34" t="s">
        <v>50</v>
      </c>
      <c r="AT18" s="45" t="s">
        <v>50</v>
      </c>
      <c r="AU18" s="13" t="s">
        <v>50</v>
      </c>
      <c r="AV18" s="15" t="s">
        <v>50</v>
      </c>
      <c r="AW18" s="15" t="s">
        <v>50</v>
      </c>
      <c r="AX18" s="66" t="s">
        <v>50</v>
      </c>
      <c r="AY18" s="61" t="s">
        <v>50</v>
      </c>
      <c r="AZ18" s="60" t="s">
        <v>50</v>
      </c>
      <c r="BA18" s="15" t="s">
        <v>50</v>
      </c>
      <c r="BB18" s="66" t="s">
        <v>50</v>
      </c>
    </row>
    <row r="19" spans="1:54" s="2" customFormat="1" ht="15.75" x14ac:dyDescent="0.25">
      <c r="A19" s="6" t="s">
        <v>15</v>
      </c>
      <c r="B19" s="49">
        <v>485</v>
      </c>
      <c r="C19" s="51">
        <v>443</v>
      </c>
      <c r="D19" s="4">
        <f t="shared" si="20"/>
        <v>91.340206185567013</v>
      </c>
      <c r="E19" s="15">
        <v>14</v>
      </c>
      <c r="F19" s="12">
        <f t="shared" si="11"/>
        <v>2.8865979381443299</v>
      </c>
      <c r="G19" s="13">
        <v>457</v>
      </c>
      <c r="H19" s="4">
        <f t="shared" si="12"/>
        <v>94.226804123711332</v>
      </c>
      <c r="I19" s="15">
        <v>16</v>
      </c>
      <c r="J19" s="12">
        <f t="shared" si="0"/>
        <v>3.2989690721649487</v>
      </c>
      <c r="K19" s="13">
        <v>103</v>
      </c>
      <c r="L19" s="4">
        <f t="shared" si="1"/>
        <v>21.237113402061855</v>
      </c>
      <c r="M19" s="34" t="s">
        <v>50</v>
      </c>
      <c r="N19" s="45" t="s">
        <v>50</v>
      </c>
      <c r="O19" s="17">
        <v>15</v>
      </c>
      <c r="P19" s="4">
        <f t="shared" ref="P19" si="110">O19/$B19*100</f>
        <v>3.0927835051546393</v>
      </c>
      <c r="Q19" s="34" t="s">
        <v>50</v>
      </c>
      <c r="R19" s="16" t="s">
        <v>50</v>
      </c>
      <c r="S19" s="13">
        <v>28</v>
      </c>
      <c r="T19" s="4">
        <f t="shared" ref="T19" si="111">S19/$B19*100</f>
        <v>5.7731958762886597</v>
      </c>
      <c r="U19" s="34" t="s">
        <v>50</v>
      </c>
      <c r="V19" s="45" t="s">
        <v>50</v>
      </c>
      <c r="W19" s="56">
        <v>309</v>
      </c>
      <c r="X19" s="4">
        <f t="shared" ref="X19" si="112">W19/$B19*100</f>
        <v>63.711340206185561</v>
      </c>
      <c r="Y19" s="34" t="s">
        <v>50</v>
      </c>
      <c r="Z19" s="16" t="s">
        <v>50</v>
      </c>
      <c r="AA19" s="13">
        <v>10</v>
      </c>
      <c r="AB19" s="4">
        <f t="shared" ref="AB19" si="113">AA19/$B19*100</f>
        <v>2.0618556701030926</v>
      </c>
      <c r="AC19" s="34" t="s">
        <v>50</v>
      </c>
      <c r="AD19" s="45" t="s">
        <v>50</v>
      </c>
      <c r="AE19" s="17">
        <v>149</v>
      </c>
      <c r="AF19" s="4">
        <f t="shared" ref="AF19" si="114">AE19/$B19*100</f>
        <v>30.721649484536083</v>
      </c>
      <c r="AG19" s="34" t="s">
        <v>50</v>
      </c>
      <c r="AH19" s="16" t="s">
        <v>50</v>
      </c>
      <c r="AI19" s="58">
        <v>5</v>
      </c>
      <c r="AJ19" s="4">
        <f t="shared" ref="AJ19" si="115">AI19/$B19*100</f>
        <v>1.0309278350515463</v>
      </c>
      <c r="AK19" s="34" t="s">
        <v>50</v>
      </c>
      <c r="AL19" s="45" t="s">
        <v>50</v>
      </c>
      <c r="AM19" s="17">
        <v>216</v>
      </c>
      <c r="AN19" s="4">
        <f t="shared" ref="AN19" si="116">AM19/$B19*100</f>
        <v>44.536082474226809</v>
      </c>
      <c r="AO19" s="34" t="s">
        <v>50</v>
      </c>
      <c r="AP19" s="16" t="s">
        <v>50</v>
      </c>
      <c r="AQ19" s="13">
        <v>15</v>
      </c>
      <c r="AR19" s="4">
        <f t="shared" si="9"/>
        <v>3.0927835051546393</v>
      </c>
      <c r="AS19" s="34" t="s">
        <v>50</v>
      </c>
      <c r="AT19" s="45" t="s">
        <v>50</v>
      </c>
      <c r="AU19" s="13" t="s">
        <v>50</v>
      </c>
      <c r="AV19" s="15" t="s">
        <v>50</v>
      </c>
      <c r="AW19" s="15" t="s">
        <v>50</v>
      </c>
      <c r="AX19" s="66" t="s">
        <v>50</v>
      </c>
      <c r="AY19" s="61" t="s">
        <v>50</v>
      </c>
      <c r="AZ19" s="60" t="s">
        <v>50</v>
      </c>
      <c r="BA19" s="15">
        <v>37</v>
      </c>
      <c r="BB19" s="12">
        <f t="shared" si="10"/>
        <v>7.6288659793814437</v>
      </c>
    </row>
    <row r="20" spans="1:54" s="2" customFormat="1" ht="15.75" x14ac:dyDescent="0.25">
      <c r="A20" s="7" t="s">
        <v>16</v>
      </c>
      <c r="B20" s="49">
        <v>332</v>
      </c>
      <c r="C20" s="51">
        <v>291</v>
      </c>
      <c r="D20" s="4">
        <f t="shared" si="20"/>
        <v>87.650602409638552</v>
      </c>
      <c r="E20" s="15">
        <v>5</v>
      </c>
      <c r="F20" s="12">
        <f t="shared" si="11"/>
        <v>1.5060240963855422</v>
      </c>
      <c r="G20" s="81">
        <v>307</v>
      </c>
      <c r="H20" s="4">
        <f t="shared" si="12"/>
        <v>92.46987951807229</v>
      </c>
      <c r="I20" s="15">
        <v>7</v>
      </c>
      <c r="J20" s="12">
        <f t="shared" si="0"/>
        <v>2.1084337349397591</v>
      </c>
      <c r="K20" s="13">
        <v>91</v>
      </c>
      <c r="L20" s="4">
        <f t="shared" si="1"/>
        <v>27.409638554216869</v>
      </c>
      <c r="M20" s="34" t="s">
        <v>50</v>
      </c>
      <c r="N20" s="45" t="s">
        <v>50</v>
      </c>
      <c r="O20" s="17">
        <v>7</v>
      </c>
      <c r="P20" s="4">
        <f t="shared" ref="P20" si="117">O20/$B20*100</f>
        <v>2.1084337349397591</v>
      </c>
      <c r="Q20" s="34" t="s">
        <v>50</v>
      </c>
      <c r="R20" s="16" t="s">
        <v>50</v>
      </c>
      <c r="S20" s="13">
        <v>12</v>
      </c>
      <c r="T20" s="4">
        <f t="shared" ref="T20" si="118">S20/$B20*100</f>
        <v>3.6144578313253009</v>
      </c>
      <c r="U20" s="34" t="s">
        <v>50</v>
      </c>
      <c r="V20" s="45" t="s">
        <v>50</v>
      </c>
      <c r="W20" s="56">
        <v>222</v>
      </c>
      <c r="X20" s="4">
        <f t="shared" ref="X20" si="119">W20/$B20*100</f>
        <v>66.867469879518069</v>
      </c>
      <c r="Y20" s="34" t="s">
        <v>50</v>
      </c>
      <c r="Z20" s="16" t="s">
        <v>50</v>
      </c>
      <c r="AA20" s="13">
        <v>3</v>
      </c>
      <c r="AB20" s="4">
        <f t="shared" ref="AB20" si="120">AA20/$B20*100</f>
        <v>0.90361445783132521</v>
      </c>
      <c r="AC20" s="34" t="s">
        <v>50</v>
      </c>
      <c r="AD20" s="45" t="s">
        <v>50</v>
      </c>
      <c r="AE20" s="17">
        <v>96</v>
      </c>
      <c r="AF20" s="4">
        <f t="shared" ref="AF20" si="121">AE20/$B20*100</f>
        <v>28.915662650602407</v>
      </c>
      <c r="AG20" s="34" t="s">
        <v>50</v>
      </c>
      <c r="AH20" s="16" t="s">
        <v>50</v>
      </c>
      <c r="AI20" s="58">
        <v>4</v>
      </c>
      <c r="AJ20" s="4">
        <f t="shared" ref="AJ20:AJ21" si="122">AI20/$B20*100</f>
        <v>1.2048192771084338</v>
      </c>
      <c r="AK20" s="34" t="s">
        <v>50</v>
      </c>
      <c r="AL20" s="45" t="s">
        <v>50</v>
      </c>
      <c r="AM20" s="17">
        <v>134</v>
      </c>
      <c r="AN20" s="4">
        <f t="shared" ref="AN20" si="123">AM20/$B20*100</f>
        <v>40.361445783132531</v>
      </c>
      <c r="AO20" s="34" t="s">
        <v>50</v>
      </c>
      <c r="AP20" s="16" t="s">
        <v>50</v>
      </c>
      <c r="AQ20" s="13">
        <v>3</v>
      </c>
      <c r="AR20" s="4">
        <f t="shared" si="9"/>
        <v>0.90361445783132521</v>
      </c>
      <c r="AS20" s="34" t="s">
        <v>50</v>
      </c>
      <c r="AT20" s="45" t="s">
        <v>50</v>
      </c>
      <c r="AU20" s="13" t="s">
        <v>50</v>
      </c>
      <c r="AV20" s="15" t="s">
        <v>50</v>
      </c>
      <c r="AW20" s="15" t="s">
        <v>50</v>
      </c>
      <c r="AX20" s="66" t="s">
        <v>50</v>
      </c>
      <c r="AY20" s="61" t="s">
        <v>50</v>
      </c>
      <c r="AZ20" s="60" t="s">
        <v>50</v>
      </c>
      <c r="BA20" s="15">
        <v>7</v>
      </c>
      <c r="BB20" s="12">
        <f t="shared" si="10"/>
        <v>2.1084337349397591</v>
      </c>
    </row>
    <row r="21" spans="1:54" s="2" customFormat="1" ht="15.75" x14ac:dyDescent="0.25">
      <c r="A21" s="7" t="s">
        <v>17</v>
      </c>
      <c r="B21" s="49">
        <v>270</v>
      </c>
      <c r="C21" s="51">
        <v>243</v>
      </c>
      <c r="D21" s="4">
        <f t="shared" si="20"/>
        <v>90</v>
      </c>
      <c r="E21" s="15">
        <v>12</v>
      </c>
      <c r="F21" s="12">
        <f t="shared" si="11"/>
        <v>4.4444444444444446</v>
      </c>
      <c r="G21" s="13">
        <v>245</v>
      </c>
      <c r="H21" s="4">
        <f t="shared" si="12"/>
        <v>90.740740740740748</v>
      </c>
      <c r="I21" s="15">
        <v>12</v>
      </c>
      <c r="J21" s="12">
        <f t="shared" si="0"/>
        <v>4.4444444444444446</v>
      </c>
      <c r="K21" s="14">
        <v>77</v>
      </c>
      <c r="L21" s="4">
        <f t="shared" si="1"/>
        <v>28.518518518518519</v>
      </c>
      <c r="M21" s="34" t="s">
        <v>50</v>
      </c>
      <c r="N21" s="45" t="s">
        <v>50</v>
      </c>
      <c r="O21" s="17">
        <v>11</v>
      </c>
      <c r="P21" s="4">
        <f t="shared" ref="P21" si="124">O21/$B21*100</f>
        <v>4.0740740740740744</v>
      </c>
      <c r="Q21" s="34" t="s">
        <v>50</v>
      </c>
      <c r="R21" s="16" t="s">
        <v>50</v>
      </c>
      <c r="S21" s="14">
        <v>19</v>
      </c>
      <c r="T21" s="4">
        <f t="shared" ref="T21" si="125">S21/$B21*100</f>
        <v>7.0370370370370372</v>
      </c>
      <c r="U21" s="34" t="s">
        <v>50</v>
      </c>
      <c r="V21" s="45" t="s">
        <v>50</v>
      </c>
      <c r="W21" s="56">
        <v>136</v>
      </c>
      <c r="X21" s="4">
        <f t="shared" ref="X21" si="126">W21/$B21*100</f>
        <v>50.370370370370367</v>
      </c>
      <c r="Y21" s="34" t="s">
        <v>50</v>
      </c>
      <c r="Z21" s="16" t="s">
        <v>50</v>
      </c>
      <c r="AA21" s="14">
        <v>4</v>
      </c>
      <c r="AB21" s="4">
        <f t="shared" ref="AB21:AB22" si="127">AA21/$B21*100</f>
        <v>1.4814814814814816</v>
      </c>
      <c r="AC21" s="34" t="s">
        <v>50</v>
      </c>
      <c r="AD21" s="45" t="s">
        <v>50</v>
      </c>
      <c r="AE21" s="40">
        <v>100</v>
      </c>
      <c r="AF21" s="4">
        <f t="shared" ref="AF21" si="128">AE21/$B21*100</f>
        <v>37.037037037037038</v>
      </c>
      <c r="AG21" s="34" t="s">
        <v>50</v>
      </c>
      <c r="AH21" s="16" t="s">
        <v>50</v>
      </c>
      <c r="AI21" s="49">
        <v>1</v>
      </c>
      <c r="AJ21" s="4">
        <f t="shared" si="122"/>
        <v>0.37037037037037041</v>
      </c>
      <c r="AK21" s="34" t="s">
        <v>50</v>
      </c>
      <c r="AL21" s="45" t="s">
        <v>50</v>
      </c>
      <c r="AM21" s="40">
        <v>142</v>
      </c>
      <c r="AN21" s="4">
        <f t="shared" ref="AN21" si="129">AM21/$B21*100</f>
        <v>52.592592592592588</v>
      </c>
      <c r="AO21" s="34" t="s">
        <v>50</v>
      </c>
      <c r="AP21" s="16" t="s">
        <v>50</v>
      </c>
      <c r="AQ21" s="14">
        <v>2</v>
      </c>
      <c r="AR21" s="4">
        <f t="shared" si="9"/>
        <v>0.74074074074074081</v>
      </c>
      <c r="AS21" s="34" t="s">
        <v>50</v>
      </c>
      <c r="AT21" s="45" t="s">
        <v>50</v>
      </c>
      <c r="AU21" s="13" t="s">
        <v>50</v>
      </c>
      <c r="AV21" s="15" t="s">
        <v>50</v>
      </c>
      <c r="AW21" s="15" t="s">
        <v>50</v>
      </c>
      <c r="AX21" s="66" t="s">
        <v>50</v>
      </c>
      <c r="AY21" s="61" t="s">
        <v>50</v>
      </c>
      <c r="AZ21" s="60" t="s">
        <v>50</v>
      </c>
      <c r="BA21" s="15" t="s">
        <v>50</v>
      </c>
      <c r="BB21" s="66" t="s">
        <v>50</v>
      </c>
    </row>
    <row r="22" spans="1:54" s="2" customFormat="1" ht="15.75" x14ac:dyDescent="0.25">
      <c r="A22" s="7" t="s">
        <v>18</v>
      </c>
      <c r="B22" s="49">
        <v>152</v>
      </c>
      <c r="C22" s="51">
        <v>140</v>
      </c>
      <c r="D22" s="4">
        <f t="shared" si="20"/>
        <v>92.10526315789474</v>
      </c>
      <c r="E22" s="15">
        <v>4</v>
      </c>
      <c r="F22" s="12">
        <f t="shared" si="11"/>
        <v>2.6315789473684208</v>
      </c>
      <c r="G22" s="13">
        <v>145</v>
      </c>
      <c r="H22" s="4">
        <f t="shared" si="12"/>
        <v>95.39473684210526</v>
      </c>
      <c r="I22" s="15">
        <v>4</v>
      </c>
      <c r="J22" s="12">
        <f t="shared" si="0"/>
        <v>2.6315789473684208</v>
      </c>
      <c r="K22" s="13">
        <v>51</v>
      </c>
      <c r="L22" s="4">
        <f t="shared" si="1"/>
        <v>33.55263157894737</v>
      </c>
      <c r="M22" s="34" t="s">
        <v>50</v>
      </c>
      <c r="N22" s="45" t="s">
        <v>50</v>
      </c>
      <c r="O22" s="40">
        <v>14</v>
      </c>
      <c r="P22" s="4">
        <f t="shared" ref="P22" si="130">O22/$B22*100</f>
        <v>9.2105263157894726</v>
      </c>
      <c r="Q22" s="34" t="s">
        <v>50</v>
      </c>
      <c r="R22" s="16" t="s">
        <v>50</v>
      </c>
      <c r="S22" s="13">
        <v>12</v>
      </c>
      <c r="T22" s="4">
        <f t="shared" ref="T22" si="131">S22/$B22*100</f>
        <v>7.8947368421052628</v>
      </c>
      <c r="U22" s="34" t="s">
        <v>50</v>
      </c>
      <c r="V22" s="45" t="s">
        <v>50</v>
      </c>
      <c r="W22" s="56">
        <v>82</v>
      </c>
      <c r="X22" s="4">
        <f t="shared" ref="X22" si="132">W22/$B22*100</f>
        <v>53.94736842105263</v>
      </c>
      <c r="Y22" s="34" t="s">
        <v>50</v>
      </c>
      <c r="Z22" s="16" t="s">
        <v>50</v>
      </c>
      <c r="AA22" s="79" t="s">
        <v>53</v>
      </c>
      <c r="AB22" s="5" t="s">
        <v>53</v>
      </c>
      <c r="AC22" s="34" t="s">
        <v>50</v>
      </c>
      <c r="AD22" s="45" t="s">
        <v>50</v>
      </c>
      <c r="AE22" s="17">
        <v>30</v>
      </c>
      <c r="AF22" s="4">
        <f t="shared" ref="AF22" si="133">AE22/$B22*100</f>
        <v>19.736842105263158</v>
      </c>
      <c r="AG22" s="34" t="s">
        <v>50</v>
      </c>
      <c r="AH22" s="16" t="s">
        <v>50</v>
      </c>
      <c r="AI22" s="58">
        <v>3</v>
      </c>
      <c r="AJ22" s="4">
        <f t="shared" ref="AJ22" si="134">AI22/$B22*100</f>
        <v>1.9736842105263157</v>
      </c>
      <c r="AK22" s="34" t="s">
        <v>50</v>
      </c>
      <c r="AL22" s="45" t="s">
        <v>50</v>
      </c>
      <c r="AM22" s="17">
        <v>86</v>
      </c>
      <c r="AN22" s="4">
        <f t="shared" ref="AN22" si="135">AM22/$B22*100</f>
        <v>56.578947368421048</v>
      </c>
      <c r="AO22" s="34" t="s">
        <v>50</v>
      </c>
      <c r="AP22" s="16" t="s">
        <v>50</v>
      </c>
      <c r="AQ22" s="13">
        <v>1</v>
      </c>
      <c r="AR22" s="4">
        <f t="shared" si="9"/>
        <v>0.6578947368421052</v>
      </c>
      <c r="AS22" s="34" t="s">
        <v>50</v>
      </c>
      <c r="AT22" s="45" t="s">
        <v>50</v>
      </c>
      <c r="AU22" s="13" t="s">
        <v>50</v>
      </c>
      <c r="AV22" s="15" t="s">
        <v>50</v>
      </c>
      <c r="AW22" s="15" t="s">
        <v>50</v>
      </c>
      <c r="AX22" s="66" t="s">
        <v>50</v>
      </c>
      <c r="AY22" s="61" t="s">
        <v>50</v>
      </c>
      <c r="AZ22" s="60" t="s">
        <v>50</v>
      </c>
      <c r="BA22" s="15">
        <v>3</v>
      </c>
      <c r="BB22" s="12">
        <f t="shared" si="10"/>
        <v>1.9736842105263157</v>
      </c>
    </row>
    <row r="23" spans="1:54" s="2" customFormat="1" ht="15.75" x14ac:dyDescent="0.25">
      <c r="A23" s="7" t="s">
        <v>19</v>
      </c>
      <c r="B23" s="49">
        <v>177</v>
      </c>
      <c r="C23" s="51">
        <v>154</v>
      </c>
      <c r="D23" s="4">
        <f t="shared" si="20"/>
        <v>87.005649717514117</v>
      </c>
      <c r="E23" s="34">
        <v>5</v>
      </c>
      <c r="F23" s="12">
        <f t="shared" si="11"/>
        <v>2.8248587570621471</v>
      </c>
      <c r="G23" s="81">
        <v>163</v>
      </c>
      <c r="H23" s="4">
        <f t="shared" si="12"/>
        <v>92.090395480225979</v>
      </c>
      <c r="I23" s="15">
        <v>5</v>
      </c>
      <c r="J23" s="12">
        <f t="shared" si="0"/>
        <v>2.8248587570621471</v>
      </c>
      <c r="K23" s="13">
        <v>64</v>
      </c>
      <c r="L23" s="4">
        <f t="shared" si="1"/>
        <v>36.158192090395481</v>
      </c>
      <c r="M23" s="34" t="s">
        <v>50</v>
      </c>
      <c r="N23" s="45" t="s">
        <v>50</v>
      </c>
      <c r="O23" s="17">
        <v>12</v>
      </c>
      <c r="P23" s="4">
        <f t="shared" ref="P23" si="136">O23/$B23*100</f>
        <v>6.7796610169491522</v>
      </c>
      <c r="Q23" s="34" t="s">
        <v>50</v>
      </c>
      <c r="R23" s="16" t="s">
        <v>50</v>
      </c>
      <c r="S23" s="13">
        <v>15</v>
      </c>
      <c r="T23" s="4">
        <f t="shared" ref="T23" si="137">S23/$B23*100</f>
        <v>8.4745762711864394</v>
      </c>
      <c r="U23" s="34" t="s">
        <v>50</v>
      </c>
      <c r="V23" s="45" t="s">
        <v>50</v>
      </c>
      <c r="W23" s="56">
        <v>83</v>
      </c>
      <c r="X23" s="4">
        <f t="shared" ref="X23" si="138">W23/$B23*100</f>
        <v>46.89265536723164</v>
      </c>
      <c r="Y23" s="34" t="s">
        <v>50</v>
      </c>
      <c r="Z23" s="16" t="s">
        <v>50</v>
      </c>
      <c r="AA23" s="13">
        <v>1</v>
      </c>
      <c r="AB23" s="4">
        <f t="shared" ref="AB23" si="139">AA23/$B23*100</f>
        <v>0.56497175141242939</v>
      </c>
      <c r="AC23" s="34" t="s">
        <v>50</v>
      </c>
      <c r="AD23" s="45" t="s">
        <v>50</v>
      </c>
      <c r="AE23" s="17">
        <v>57</v>
      </c>
      <c r="AF23" s="4">
        <f t="shared" ref="AF23" si="140">AE23/$B23*100</f>
        <v>32.20338983050847</v>
      </c>
      <c r="AG23" s="34" t="s">
        <v>50</v>
      </c>
      <c r="AH23" s="16" t="s">
        <v>50</v>
      </c>
      <c r="AI23" s="58">
        <v>0</v>
      </c>
      <c r="AJ23" s="4">
        <f t="shared" ref="AJ23" si="141">AI23/$B23*100</f>
        <v>0</v>
      </c>
      <c r="AK23" s="34" t="s">
        <v>50</v>
      </c>
      <c r="AL23" s="45" t="s">
        <v>50</v>
      </c>
      <c r="AM23" s="17">
        <v>72</v>
      </c>
      <c r="AN23" s="4">
        <f t="shared" ref="AN23" si="142">AM23/$B23*100</f>
        <v>40.677966101694921</v>
      </c>
      <c r="AO23" s="34" t="s">
        <v>50</v>
      </c>
      <c r="AP23" s="16" t="s">
        <v>50</v>
      </c>
      <c r="AQ23" s="13">
        <v>5</v>
      </c>
      <c r="AR23" s="4">
        <f t="shared" si="9"/>
        <v>2.8248587570621471</v>
      </c>
      <c r="AS23" s="34" t="s">
        <v>50</v>
      </c>
      <c r="AT23" s="45" t="s">
        <v>50</v>
      </c>
      <c r="AU23" s="13" t="s">
        <v>50</v>
      </c>
      <c r="AV23" s="15" t="s">
        <v>50</v>
      </c>
      <c r="AW23" s="15" t="s">
        <v>50</v>
      </c>
      <c r="AX23" s="66" t="s">
        <v>50</v>
      </c>
      <c r="AY23" s="61" t="s">
        <v>50</v>
      </c>
      <c r="AZ23" s="60" t="s">
        <v>50</v>
      </c>
      <c r="BA23" s="15" t="s">
        <v>50</v>
      </c>
      <c r="BB23" s="66" t="s">
        <v>50</v>
      </c>
    </row>
    <row r="24" spans="1:54" s="2" customFormat="1" ht="15.75" x14ac:dyDescent="0.25">
      <c r="A24" s="7" t="s">
        <v>20</v>
      </c>
      <c r="B24" s="49">
        <v>599</v>
      </c>
      <c r="C24" s="51">
        <v>515</v>
      </c>
      <c r="D24" s="4">
        <f t="shared" si="20"/>
        <v>85.976627712854764</v>
      </c>
      <c r="E24" s="15">
        <v>14</v>
      </c>
      <c r="F24" s="12">
        <f t="shared" si="11"/>
        <v>2.337228714524207</v>
      </c>
      <c r="G24" s="13">
        <v>543</v>
      </c>
      <c r="H24" s="4">
        <f t="shared" si="12"/>
        <v>90.651085141903181</v>
      </c>
      <c r="I24" s="15">
        <v>15</v>
      </c>
      <c r="J24" s="12">
        <f t="shared" si="0"/>
        <v>2.5041736227045077</v>
      </c>
      <c r="K24" s="13">
        <v>165</v>
      </c>
      <c r="L24" s="4">
        <f t="shared" si="1"/>
        <v>27.545909849749584</v>
      </c>
      <c r="M24" s="34" t="s">
        <v>50</v>
      </c>
      <c r="N24" s="45" t="s">
        <v>50</v>
      </c>
      <c r="O24" s="17">
        <v>34</v>
      </c>
      <c r="P24" s="4">
        <f t="shared" ref="P24" si="143">O24/$B24*100</f>
        <v>5.6761268781302174</v>
      </c>
      <c r="Q24" s="34" t="s">
        <v>50</v>
      </c>
      <c r="R24" s="16" t="s">
        <v>50</v>
      </c>
      <c r="S24" s="13">
        <v>24</v>
      </c>
      <c r="T24" s="4">
        <f t="shared" ref="T24" si="144">S24/$B24*100</f>
        <v>4.006677796327212</v>
      </c>
      <c r="U24" s="34" t="s">
        <v>50</v>
      </c>
      <c r="V24" s="45" t="s">
        <v>50</v>
      </c>
      <c r="W24" s="56">
        <v>363</v>
      </c>
      <c r="X24" s="4">
        <f t="shared" ref="X24" si="145">W24/$B24*100</f>
        <v>60.601001669449083</v>
      </c>
      <c r="Y24" s="34" t="s">
        <v>50</v>
      </c>
      <c r="Z24" s="16" t="s">
        <v>50</v>
      </c>
      <c r="AA24" s="13">
        <v>6</v>
      </c>
      <c r="AB24" s="4">
        <f t="shared" ref="AB24" si="146">AA24/$B24*100</f>
        <v>1.001669449081803</v>
      </c>
      <c r="AC24" s="34" t="s">
        <v>50</v>
      </c>
      <c r="AD24" s="45" t="s">
        <v>50</v>
      </c>
      <c r="AE24" s="17">
        <v>143</v>
      </c>
      <c r="AF24" s="4">
        <f t="shared" ref="AF24" si="147">AE24/$B24*100</f>
        <v>23.87312186978297</v>
      </c>
      <c r="AG24" s="34" t="s">
        <v>50</v>
      </c>
      <c r="AH24" s="16" t="s">
        <v>50</v>
      </c>
      <c r="AI24" s="58">
        <v>6</v>
      </c>
      <c r="AJ24" s="4">
        <f t="shared" ref="AJ24" si="148">AI24/$B24*100</f>
        <v>1.001669449081803</v>
      </c>
      <c r="AK24" s="34" t="s">
        <v>50</v>
      </c>
      <c r="AL24" s="45" t="s">
        <v>50</v>
      </c>
      <c r="AM24" s="17">
        <v>294</v>
      </c>
      <c r="AN24" s="4">
        <f t="shared" ref="AN24" si="149">AM24/$B24*100</f>
        <v>49.081803005008346</v>
      </c>
      <c r="AO24" s="34" t="s">
        <v>50</v>
      </c>
      <c r="AP24" s="16" t="s">
        <v>50</v>
      </c>
      <c r="AQ24" s="13">
        <v>12</v>
      </c>
      <c r="AR24" s="4">
        <f t="shared" si="9"/>
        <v>2.003338898163606</v>
      </c>
      <c r="AS24" s="34" t="s">
        <v>50</v>
      </c>
      <c r="AT24" s="45" t="s">
        <v>50</v>
      </c>
      <c r="AU24" s="13" t="s">
        <v>50</v>
      </c>
      <c r="AV24" s="15" t="s">
        <v>50</v>
      </c>
      <c r="AW24" s="15" t="s">
        <v>50</v>
      </c>
      <c r="AX24" s="66" t="s">
        <v>50</v>
      </c>
      <c r="AY24" s="61" t="s">
        <v>50</v>
      </c>
      <c r="AZ24" s="60" t="s">
        <v>50</v>
      </c>
      <c r="BA24" s="15">
        <v>3</v>
      </c>
      <c r="BB24" s="12">
        <f t="shared" si="10"/>
        <v>0.5008347245409015</v>
      </c>
    </row>
    <row r="25" spans="1:54" s="2" customFormat="1" ht="15.75" x14ac:dyDescent="0.25">
      <c r="A25" s="7" t="s">
        <v>21</v>
      </c>
      <c r="B25" s="49">
        <v>248</v>
      </c>
      <c r="C25" s="51">
        <v>232</v>
      </c>
      <c r="D25" s="4">
        <f t="shared" si="20"/>
        <v>93.548387096774192</v>
      </c>
      <c r="E25" s="34">
        <v>8</v>
      </c>
      <c r="F25" s="12">
        <f t="shared" si="11"/>
        <v>3.225806451612903</v>
      </c>
      <c r="G25" s="81">
        <v>234</v>
      </c>
      <c r="H25" s="5">
        <f t="shared" si="12"/>
        <v>94.354838709677423</v>
      </c>
      <c r="I25" s="15">
        <v>9</v>
      </c>
      <c r="J25" s="12">
        <f t="shared" si="0"/>
        <v>3.6290322580645165</v>
      </c>
      <c r="K25" s="13">
        <v>124</v>
      </c>
      <c r="L25" s="4">
        <f t="shared" si="1"/>
        <v>50</v>
      </c>
      <c r="M25" s="34" t="s">
        <v>50</v>
      </c>
      <c r="N25" s="45" t="s">
        <v>50</v>
      </c>
      <c r="O25" s="17">
        <v>21</v>
      </c>
      <c r="P25" s="4">
        <f t="shared" ref="P25" si="150">O25/$B25*100</f>
        <v>8.4677419354838701</v>
      </c>
      <c r="Q25" s="34" t="s">
        <v>50</v>
      </c>
      <c r="R25" s="16" t="s">
        <v>50</v>
      </c>
      <c r="S25" s="13">
        <v>48</v>
      </c>
      <c r="T25" s="4">
        <f t="shared" ref="T25" si="151">S25/$B25*100</f>
        <v>19.35483870967742</v>
      </c>
      <c r="U25" s="34" t="s">
        <v>50</v>
      </c>
      <c r="V25" s="45" t="s">
        <v>50</v>
      </c>
      <c r="W25" s="56">
        <v>109</v>
      </c>
      <c r="X25" s="4">
        <f t="shared" ref="X25" si="152">W25/$B25*100</f>
        <v>43.951612903225808</v>
      </c>
      <c r="Y25" s="34" t="s">
        <v>50</v>
      </c>
      <c r="Z25" s="16" t="s">
        <v>50</v>
      </c>
      <c r="AA25" s="13">
        <v>4</v>
      </c>
      <c r="AB25" s="4">
        <f t="shared" ref="AB25" si="153">AA25/$B25*100</f>
        <v>1.6129032258064515</v>
      </c>
      <c r="AC25" s="34" t="s">
        <v>50</v>
      </c>
      <c r="AD25" s="45" t="s">
        <v>50</v>
      </c>
      <c r="AE25" s="17">
        <v>51</v>
      </c>
      <c r="AF25" s="4">
        <f t="shared" ref="AF25" si="154">AE25/$B25*100</f>
        <v>20.56451612903226</v>
      </c>
      <c r="AG25" s="34" t="s">
        <v>50</v>
      </c>
      <c r="AH25" s="16" t="s">
        <v>50</v>
      </c>
      <c r="AI25" s="58">
        <v>3</v>
      </c>
      <c r="AJ25" s="4">
        <f t="shared" ref="AJ25" si="155">AI25/$B25*100</f>
        <v>1.2096774193548387</v>
      </c>
      <c r="AK25" s="34" t="s">
        <v>50</v>
      </c>
      <c r="AL25" s="45" t="s">
        <v>50</v>
      </c>
      <c r="AM25" s="17">
        <v>81</v>
      </c>
      <c r="AN25" s="4">
        <f t="shared" ref="AN25" si="156">AM25/$B25*100</f>
        <v>32.661290322580641</v>
      </c>
      <c r="AO25" s="34" t="s">
        <v>50</v>
      </c>
      <c r="AP25" s="16" t="s">
        <v>50</v>
      </c>
      <c r="AQ25" s="13">
        <v>12</v>
      </c>
      <c r="AR25" s="4">
        <f t="shared" si="9"/>
        <v>4.838709677419355</v>
      </c>
      <c r="AS25" s="34" t="s">
        <v>50</v>
      </c>
      <c r="AT25" s="45" t="s">
        <v>50</v>
      </c>
      <c r="AU25" s="13" t="s">
        <v>50</v>
      </c>
      <c r="AV25" s="15" t="s">
        <v>50</v>
      </c>
      <c r="AW25" s="15" t="s">
        <v>50</v>
      </c>
      <c r="AX25" s="66" t="s">
        <v>50</v>
      </c>
      <c r="AY25" s="61" t="s">
        <v>50</v>
      </c>
      <c r="AZ25" s="60" t="s">
        <v>50</v>
      </c>
      <c r="BA25" s="15">
        <v>10</v>
      </c>
      <c r="BB25" s="12">
        <f t="shared" si="10"/>
        <v>4.032258064516129</v>
      </c>
    </row>
    <row r="26" spans="1:54" s="2" customFormat="1" ht="15.75" x14ac:dyDescent="0.25">
      <c r="A26" s="6" t="s">
        <v>22</v>
      </c>
      <c r="B26" s="49">
        <v>113</v>
      </c>
      <c r="C26" s="51">
        <v>98</v>
      </c>
      <c r="D26" s="4">
        <f t="shared" si="20"/>
        <v>86.725663716814154</v>
      </c>
      <c r="E26" s="15">
        <v>1</v>
      </c>
      <c r="F26" s="12">
        <f t="shared" si="11"/>
        <v>0.88495575221238942</v>
      </c>
      <c r="G26" s="81">
        <v>104</v>
      </c>
      <c r="H26" s="5">
        <f t="shared" si="12"/>
        <v>92.035398230088489</v>
      </c>
      <c r="I26" s="15">
        <v>2</v>
      </c>
      <c r="J26" s="12">
        <f t="shared" si="0"/>
        <v>1.7699115044247788</v>
      </c>
      <c r="K26" s="13">
        <v>47</v>
      </c>
      <c r="L26" s="4">
        <f t="shared" si="1"/>
        <v>41.592920353982301</v>
      </c>
      <c r="M26" s="34" t="s">
        <v>50</v>
      </c>
      <c r="N26" s="45" t="s">
        <v>50</v>
      </c>
      <c r="O26" s="17">
        <v>2</v>
      </c>
      <c r="P26" s="4">
        <f t="shared" ref="P26" si="157">O26/$B26*100</f>
        <v>1.7699115044247788</v>
      </c>
      <c r="Q26" s="34" t="s">
        <v>50</v>
      </c>
      <c r="R26" s="16" t="s">
        <v>50</v>
      </c>
      <c r="S26" s="13">
        <v>9</v>
      </c>
      <c r="T26" s="4">
        <f t="shared" ref="T26" si="158">S26/$B26*100</f>
        <v>7.9646017699115044</v>
      </c>
      <c r="U26" s="34" t="s">
        <v>50</v>
      </c>
      <c r="V26" s="45" t="s">
        <v>50</v>
      </c>
      <c r="W26" s="56">
        <v>36</v>
      </c>
      <c r="X26" s="4">
        <f t="shared" ref="X26" si="159">W26/$B26*100</f>
        <v>31.858407079646017</v>
      </c>
      <c r="Y26" s="34" t="s">
        <v>50</v>
      </c>
      <c r="Z26" s="16" t="s">
        <v>50</v>
      </c>
      <c r="AA26" s="13">
        <v>6</v>
      </c>
      <c r="AB26" s="4">
        <f t="shared" ref="AB26" si="160">AA26/$B26*100</f>
        <v>5.3097345132743365</v>
      </c>
      <c r="AC26" s="34" t="s">
        <v>50</v>
      </c>
      <c r="AD26" s="45" t="s">
        <v>50</v>
      </c>
      <c r="AE26" s="17">
        <v>49</v>
      </c>
      <c r="AF26" s="4">
        <f t="shared" ref="AF26" si="161">AE26/$B26*100</f>
        <v>43.362831858407077</v>
      </c>
      <c r="AG26" s="34" t="s">
        <v>50</v>
      </c>
      <c r="AH26" s="16" t="s">
        <v>50</v>
      </c>
      <c r="AI26" s="58">
        <v>0</v>
      </c>
      <c r="AJ26" s="4">
        <f t="shared" ref="AJ26" si="162">AI26/$B26*100</f>
        <v>0</v>
      </c>
      <c r="AK26" s="34" t="s">
        <v>50</v>
      </c>
      <c r="AL26" s="45" t="s">
        <v>50</v>
      </c>
      <c r="AM26" s="17">
        <v>45</v>
      </c>
      <c r="AN26" s="4">
        <f t="shared" ref="AN26" si="163">AM26/$B26*100</f>
        <v>39.823008849557525</v>
      </c>
      <c r="AO26" s="34" t="s">
        <v>50</v>
      </c>
      <c r="AP26" s="16" t="s">
        <v>50</v>
      </c>
      <c r="AQ26" s="13">
        <v>4</v>
      </c>
      <c r="AR26" s="4">
        <f t="shared" si="9"/>
        <v>3.5398230088495577</v>
      </c>
      <c r="AS26" s="34" t="s">
        <v>50</v>
      </c>
      <c r="AT26" s="45" t="s">
        <v>50</v>
      </c>
      <c r="AU26" s="13" t="s">
        <v>50</v>
      </c>
      <c r="AV26" s="15" t="s">
        <v>50</v>
      </c>
      <c r="AW26" s="15" t="s">
        <v>50</v>
      </c>
      <c r="AX26" s="66" t="s">
        <v>50</v>
      </c>
      <c r="AY26" s="61" t="s">
        <v>50</v>
      </c>
      <c r="AZ26" s="60" t="s">
        <v>50</v>
      </c>
      <c r="BA26" s="15">
        <v>1</v>
      </c>
      <c r="BB26" s="12">
        <f t="shared" si="10"/>
        <v>0.88495575221238942</v>
      </c>
    </row>
    <row r="27" spans="1:54" s="2" customFormat="1" ht="15.75" x14ac:dyDescent="0.25">
      <c r="A27" s="7" t="s">
        <v>23</v>
      </c>
      <c r="B27" s="49">
        <v>307</v>
      </c>
      <c r="C27" s="51">
        <v>281</v>
      </c>
      <c r="D27" s="4">
        <f t="shared" si="20"/>
        <v>91.530944625407159</v>
      </c>
      <c r="E27" s="15">
        <v>16</v>
      </c>
      <c r="F27" s="12">
        <f t="shared" si="11"/>
        <v>5.2117263843648214</v>
      </c>
      <c r="G27" s="13">
        <v>285</v>
      </c>
      <c r="H27" s="4">
        <f t="shared" si="12"/>
        <v>92.833876221498372</v>
      </c>
      <c r="I27" s="15">
        <v>17</v>
      </c>
      <c r="J27" s="12">
        <f t="shared" si="0"/>
        <v>5.5374592833876219</v>
      </c>
      <c r="K27" s="13">
        <v>32</v>
      </c>
      <c r="L27" s="4">
        <f t="shared" si="1"/>
        <v>10.423452768729643</v>
      </c>
      <c r="M27" s="34" t="s">
        <v>50</v>
      </c>
      <c r="N27" s="45" t="s">
        <v>50</v>
      </c>
      <c r="O27" s="17">
        <v>21</v>
      </c>
      <c r="P27" s="4">
        <f t="shared" ref="P27" si="164">O27/$B27*100</f>
        <v>6.8403908794788277</v>
      </c>
      <c r="Q27" s="34" t="s">
        <v>50</v>
      </c>
      <c r="R27" s="16" t="s">
        <v>50</v>
      </c>
      <c r="S27" s="13">
        <v>21</v>
      </c>
      <c r="T27" s="4">
        <f t="shared" ref="T27" si="165">S27/$B27*100</f>
        <v>6.8403908794788277</v>
      </c>
      <c r="U27" s="34" t="s">
        <v>50</v>
      </c>
      <c r="V27" s="45" t="s">
        <v>50</v>
      </c>
      <c r="W27" s="56">
        <v>169</v>
      </c>
      <c r="X27" s="4">
        <f t="shared" ref="X27" si="166">W27/$B27*100</f>
        <v>55.048859934853425</v>
      </c>
      <c r="Y27" s="34" t="s">
        <v>50</v>
      </c>
      <c r="Z27" s="16" t="s">
        <v>50</v>
      </c>
      <c r="AA27" s="13">
        <v>6</v>
      </c>
      <c r="AB27" s="4">
        <f t="shared" ref="AB27" si="167">AA27/$B27*100</f>
        <v>1.9543973941368076</v>
      </c>
      <c r="AC27" s="34" t="s">
        <v>50</v>
      </c>
      <c r="AD27" s="45" t="s">
        <v>50</v>
      </c>
      <c r="AE27" s="17">
        <v>110</v>
      </c>
      <c r="AF27" s="4">
        <f t="shared" ref="AF27" si="168">AE27/$B27*100</f>
        <v>35.830618892508141</v>
      </c>
      <c r="AG27" s="34" t="s">
        <v>50</v>
      </c>
      <c r="AH27" s="16" t="s">
        <v>50</v>
      </c>
      <c r="AI27" s="58">
        <v>4</v>
      </c>
      <c r="AJ27" s="4">
        <f t="shared" ref="AJ27:AJ28" si="169">AI27/$B27*100</f>
        <v>1.3029315960912053</v>
      </c>
      <c r="AK27" s="34" t="s">
        <v>50</v>
      </c>
      <c r="AL27" s="45" t="s">
        <v>50</v>
      </c>
      <c r="AM27" s="17">
        <v>184</v>
      </c>
      <c r="AN27" s="4">
        <f t="shared" ref="AN27" si="170">AM27/$B27*100</f>
        <v>59.934853420195445</v>
      </c>
      <c r="AO27" s="34" t="s">
        <v>50</v>
      </c>
      <c r="AP27" s="16" t="s">
        <v>50</v>
      </c>
      <c r="AQ27" s="13">
        <v>14</v>
      </c>
      <c r="AR27" s="4">
        <f t="shared" si="9"/>
        <v>4.5602605863192185</v>
      </c>
      <c r="AS27" s="34" t="s">
        <v>50</v>
      </c>
      <c r="AT27" s="45" t="s">
        <v>50</v>
      </c>
      <c r="AU27" s="13" t="s">
        <v>50</v>
      </c>
      <c r="AV27" s="15" t="s">
        <v>50</v>
      </c>
      <c r="AW27" s="15" t="s">
        <v>50</v>
      </c>
      <c r="AX27" s="66" t="s">
        <v>50</v>
      </c>
      <c r="AY27" s="61" t="s">
        <v>50</v>
      </c>
      <c r="AZ27" s="60" t="s">
        <v>50</v>
      </c>
      <c r="BA27" s="15">
        <v>2</v>
      </c>
      <c r="BB27" s="12">
        <f t="shared" si="10"/>
        <v>0.65146579804560267</v>
      </c>
    </row>
    <row r="28" spans="1:54" s="2" customFormat="1" ht="15.75" x14ac:dyDescent="0.25">
      <c r="A28" s="7" t="s">
        <v>24</v>
      </c>
      <c r="B28" s="49">
        <v>165</v>
      </c>
      <c r="C28" s="51">
        <v>151</v>
      </c>
      <c r="D28" s="4">
        <f t="shared" si="20"/>
        <v>91.515151515151516</v>
      </c>
      <c r="E28" s="15">
        <v>5</v>
      </c>
      <c r="F28" s="12">
        <f t="shared" si="11"/>
        <v>3.0303030303030303</v>
      </c>
      <c r="G28" s="81">
        <v>157</v>
      </c>
      <c r="H28" s="4">
        <f t="shared" si="12"/>
        <v>95.151515151515156</v>
      </c>
      <c r="I28" s="15">
        <v>5</v>
      </c>
      <c r="J28" s="12">
        <f t="shared" si="0"/>
        <v>3.0303030303030303</v>
      </c>
      <c r="K28" s="13">
        <v>25</v>
      </c>
      <c r="L28" s="4">
        <f t="shared" si="1"/>
        <v>15.151515151515152</v>
      </c>
      <c r="M28" s="34" t="s">
        <v>50</v>
      </c>
      <c r="N28" s="45" t="s">
        <v>50</v>
      </c>
      <c r="O28" s="40">
        <v>20</v>
      </c>
      <c r="P28" s="4">
        <f t="shared" ref="P28" si="171">O28/$B28*100</f>
        <v>12.121212121212121</v>
      </c>
      <c r="Q28" s="34" t="s">
        <v>50</v>
      </c>
      <c r="R28" s="16" t="s">
        <v>50</v>
      </c>
      <c r="S28" s="13">
        <v>1</v>
      </c>
      <c r="T28" s="4">
        <f t="shared" ref="T28" si="172">S28/$B28*100</f>
        <v>0.60606060606060608</v>
      </c>
      <c r="U28" s="34" t="s">
        <v>50</v>
      </c>
      <c r="V28" s="45" t="s">
        <v>50</v>
      </c>
      <c r="W28" s="56">
        <v>91</v>
      </c>
      <c r="X28" s="4">
        <f t="shared" ref="X28" si="173">W28/$B28*100</f>
        <v>55.151515151515149</v>
      </c>
      <c r="Y28" s="34" t="s">
        <v>50</v>
      </c>
      <c r="Z28" s="16" t="s">
        <v>50</v>
      </c>
      <c r="AA28" s="13">
        <v>12</v>
      </c>
      <c r="AB28" s="4">
        <f t="shared" ref="AB28" si="174">AA28/$B28*100</f>
        <v>7.2727272727272725</v>
      </c>
      <c r="AC28" s="34" t="s">
        <v>50</v>
      </c>
      <c r="AD28" s="45" t="s">
        <v>50</v>
      </c>
      <c r="AE28" s="17">
        <v>59</v>
      </c>
      <c r="AF28" s="4">
        <f t="shared" ref="AF28" si="175">AE28/$B28*100</f>
        <v>35.757575757575758</v>
      </c>
      <c r="AG28" s="34" t="s">
        <v>50</v>
      </c>
      <c r="AH28" s="16" t="s">
        <v>50</v>
      </c>
      <c r="AI28" s="49">
        <v>4</v>
      </c>
      <c r="AJ28" s="4">
        <f t="shared" si="169"/>
        <v>2.4242424242424243</v>
      </c>
      <c r="AK28" s="34" t="s">
        <v>50</v>
      </c>
      <c r="AL28" s="45" t="s">
        <v>50</v>
      </c>
      <c r="AM28" s="17">
        <v>89</v>
      </c>
      <c r="AN28" s="4">
        <f t="shared" ref="AN28" si="176">AM28/$B28*100</f>
        <v>53.939393939393945</v>
      </c>
      <c r="AO28" s="34" t="s">
        <v>50</v>
      </c>
      <c r="AP28" s="16" t="s">
        <v>50</v>
      </c>
      <c r="AQ28" s="13">
        <v>2</v>
      </c>
      <c r="AR28" s="4">
        <f t="shared" si="9"/>
        <v>1.2121212121212122</v>
      </c>
      <c r="AS28" s="34" t="s">
        <v>50</v>
      </c>
      <c r="AT28" s="45" t="s">
        <v>50</v>
      </c>
      <c r="AU28" s="13" t="s">
        <v>50</v>
      </c>
      <c r="AV28" s="15" t="s">
        <v>50</v>
      </c>
      <c r="AW28" s="15" t="s">
        <v>50</v>
      </c>
      <c r="AX28" s="66" t="s">
        <v>50</v>
      </c>
      <c r="AY28" s="61" t="s">
        <v>50</v>
      </c>
      <c r="AZ28" s="60" t="s">
        <v>50</v>
      </c>
      <c r="BA28" s="15">
        <v>3</v>
      </c>
      <c r="BB28" s="12">
        <f t="shared" si="10"/>
        <v>1.8181818181818181</v>
      </c>
    </row>
    <row r="29" spans="1:54" s="2" customFormat="1" ht="15.75" x14ac:dyDescent="0.25">
      <c r="A29" s="7" t="s">
        <v>25</v>
      </c>
      <c r="B29" s="49">
        <v>1127</v>
      </c>
      <c r="C29" s="51">
        <v>1029</v>
      </c>
      <c r="D29" s="4">
        <f t="shared" si="20"/>
        <v>91.304347826086953</v>
      </c>
      <c r="E29" s="15">
        <v>68</v>
      </c>
      <c r="F29" s="12">
        <f t="shared" si="11"/>
        <v>6.0337178349600711</v>
      </c>
      <c r="G29" s="13">
        <v>1046</v>
      </c>
      <c r="H29" s="4">
        <f t="shared" si="12"/>
        <v>92.812777284826979</v>
      </c>
      <c r="I29" s="15">
        <v>69</v>
      </c>
      <c r="J29" s="12">
        <f t="shared" si="0"/>
        <v>6.1224489795918364</v>
      </c>
      <c r="K29" s="13">
        <v>267</v>
      </c>
      <c r="L29" s="4">
        <f t="shared" si="1"/>
        <v>23.691215616681454</v>
      </c>
      <c r="M29" s="34" t="s">
        <v>50</v>
      </c>
      <c r="N29" s="45" t="s">
        <v>50</v>
      </c>
      <c r="O29" s="17">
        <v>121</v>
      </c>
      <c r="P29" s="4">
        <f t="shared" ref="P29" si="177">O29/$B29*100</f>
        <v>10.736468500443657</v>
      </c>
      <c r="Q29" s="34" t="s">
        <v>50</v>
      </c>
      <c r="R29" s="16" t="s">
        <v>50</v>
      </c>
      <c r="S29" s="13">
        <v>56</v>
      </c>
      <c r="T29" s="4">
        <f t="shared" ref="T29" si="178">S29/$B29*100</f>
        <v>4.9689440993788816</v>
      </c>
      <c r="U29" s="34" t="s">
        <v>50</v>
      </c>
      <c r="V29" s="45" t="s">
        <v>50</v>
      </c>
      <c r="W29" s="56">
        <v>492</v>
      </c>
      <c r="X29" s="4">
        <f t="shared" ref="X29" si="179">W29/$B29*100</f>
        <v>43.655723158828749</v>
      </c>
      <c r="Y29" s="34" t="s">
        <v>50</v>
      </c>
      <c r="Z29" s="16" t="s">
        <v>50</v>
      </c>
      <c r="AA29" s="13">
        <v>18</v>
      </c>
      <c r="AB29" s="4">
        <f t="shared" ref="AB29" si="180">AA29/$B29*100</f>
        <v>1.5971606033717833</v>
      </c>
      <c r="AC29" s="34" t="s">
        <v>50</v>
      </c>
      <c r="AD29" s="45" t="s">
        <v>50</v>
      </c>
      <c r="AE29" s="17">
        <v>416</v>
      </c>
      <c r="AF29" s="4">
        <f t="shared" ref="AF29" si="181">AE29/$B29*100</f>
        <v>36.912156166814555</v>
      </c>
      <c r="AG29" s="34" t="s">
        <v>50</v>
      </c>
      <c r="AH29" s="16" t="s">
        <v>50</v>
      </c>
      <c r="AI29" s="58">
        <v>16</v>
      </c>
      <c r="AJ29" s="4">
        <f t="shared" ref="AJ29" si="182">AI29/$B29*100</f>
        <v>1.419698314108252</v>
      </c>
      <c r="AK29" s="34" t="s">
        <v>50</v>
      </c>
      <c r="AL29" s="45" t="s">
        <v>50</v>
      </c>
      <c r="AM29" s="17">
        <v>642</v>
      </c>
      <c r="AN29" s="4">
        <f t="shared" ref="AN29" si="183">AM29/$B29*100</f>
        <v>56.965394853593608</v>
      </c>
      <c r="AO29" s="34" t="s">
        <v>50</v>
      </c>
      <c r="AP29" s="16" t="s">
        <v>50</v>
      </c>
      <c r="AQ29" s="13">
        <v>49</v>
      </c>
      <c r="AR29" s="4">
        <f t="shared" si="9"/>
        <v>4.3478260869565215</v>
      </c>
      <c r="AS29" s="34" t="s">
        <v>50</v>
      </c>
      <c r="AT29" s="45" t="s">
        <v>50</v>
      </c>
      <c r="AU29" s="13" t="s">
        <v>50</v>
      </c>
      <c r="AV29" s="15" t="s">
        <v>50</v>
      </c>
      <c r="AW29" s="15" t="s">
        <v>50</v>
      </c>
      <c r="AX29" s="66" t="s">
        <v>50</v>
      </c>
      <c r="AY29" s="61" t="s">
        <v>50</v>
      </c>
      <c r="AZ29" s="60" t="s">
        <v>50</v>
      </c>
      <c r="BA29" s="15" t="s">
        <v>50</v>
      </c>
      <c r="BB29" s="66" t="s">
        <v>50</v>
      </c>
    </row>
    <row r="30" spans="1:54" s="2" customFormat="1" ht="15.75" x14ac:dyDescent="0.25">
      <c r="A30" s="7" t="s">
        <v>26</v>
      </c>
      <c r="B30" s="49">
        <v>954</v>
      </c>
      <c r="C30" s="51">
        <v>844</v>
      </c>
      <c r="D30" s="4">
        <f t="shared" si="20"/>
        <v>88.469601677148844</v>
      </c>
      <c r="E30" s="15">
        <v>75</v>
      </c>
      <c r="F30" s="12">
        <f t="shared" si="11"/>
        <v>7.8616352201257858</v>
      </c>
      <c r="G30" s="13">
        <v>861</v>
      </c>
      <c r="H30" s="4">
        <f t="shared" si="12"/>
        <v>90.25157232704403</v>
      </c>
      <c r="I30" s="15">
        <v>75</v>
      </c>
      <c r="J30" s="12">
        <f t="shared" si="0"/>
        <v>7.8616352201257858</v>
      </c>
      <c r="K30" s="13">
        <v>219</v>
      </c>
      <c r="L30" s="4">
        <f t="shared" si="1"/>
        <v>22.955974842767297</v>
      </c>
      <c r="M30" s="34" t="s">
        <v>50</v>
      </c>
      <c r="N30" s="45" t="s">
        <v>50</v>
      </c>
      <c r="O30" s="17">
        <v>153</v>
      </c>
      <c r="P30" s="4">
        <f t="shared" ref="P30" si="184">O30/$B30*100</f>
        <v>16.037735849056602</v>
      </c>
      <c r="Q30" s="34" t="s">
        <v>50</v>
      </c>
      <c r="R30" s="16" t="s">
        <v>50</v>
      </c>
      <c r="S30" s="13">
        <v>101</v>
      </c>
      <c r="T30" s="4">
        <f t="shared" ref="T30" si="185">S30/$B30*100</f>
        <v>10.587002096436059</v>
      </c>
      <c r="U30" s="34" t="s">
        <v>50</v>
      </c>
      <c r="V30" s="45" t="s">
        <v>50</v>
      </c>
      <c r="W30" s="56">
        <v>335</v>
      </c>
      <c r="X30" s="4">
        <f t="shared" ref="X30" si="186">W30/$B30*100</f>
        <v>35.115303983228515</v>
      </c>
      <c r="Y30" s="34" t="s">
        <v>50</v>
      </c>
      <c r="Z30" s="16" t="s">
        <v>50</v>
      </c>
      <c r="AA30" s="13">
        <v>28</v>
      </c>
      <c r="AB30" s="4">
        <f t="shared" ref="AB30" si="187">AA30/$B30*100</f>
        <v>2.9350104821802936</v>
      </c>
      <c r="AC30" s="34" t="s">
        <v>50</v>
      </c>
      <c r="AD30" s="45" t="s">
        <v>50</v>
      </c>
      <c r="AE30" s="17">
        <v>333</v>
      </c>
      <c r="AF30" s="4">
        <f t="shared" ref="AF30" si="188">AE30/$B30*100</f>
        <v>34.905660377358487</v>
      </c>
      <c r="AG30" s="34" t="s">
        <v>50</v>
      </c>
      <c r="AH30" s="16" t="s">
        <v>50</v>
      </c>
      <c r="AI30" s="58">
        <v>16</v>
      </c>
      <c r="AJ30" s="4">
        <f t="shared" ref="AJ30" si="189">AI30/$B30*100</f>
        <v>1.6771488469601679</v>
      </c>
      <c r="AK30" s="34" t="s">
        <v>50</v>
      </c>
      <c r="AL30" s="45" t="s">
        <v>50</v>
      </c>
      <c r="AM30" s="17">
        <v>410</v>
      </c>
      <c r="AN30" s="4">
        <f t="shared" ref="AN30" si="190">AM30/$B30*100</f>
        <v>42.976939203354299</v>
      </c>
      <c r="AO30" s="34" t="s">
        <v>50</v>
      </c>
      <c r="AP30" s="16" t="s">
        <v>50</v>
      </c>
      <c r="AQ30" s="13">
        <v>101</v>
      </c>
      <c r="AR30" s="4">
        <f t="shared" si="9"/>
        <v>10.587002096436059</v>
      </c>
      <c r="AS30" s="34" t="s">
        <v>50</v>
      </c>
      <c r="AT30" s="45" t="s">
        <v>50</v>
      </c>
      <c r="AU30" s="13" t="s">
        <v>50</v>
      </c>
      <c r="AV30" s="15" t="s">
        <v>50</v>
      </c>
      <c r="AW30" s="15" t="s">
        <v>50</v>
      </c>
      <c r="AX30" s="66" t="s">
        <v>50</v>
      </c>
      <c r="AY30" s="61" t="s">
        <v>50</v>
      </c>
      <c r="AZ30" s="60" t="s">
        <v>50</v>
      </c>
      <c r="BA30" s="15" t="s">
        <v>50</v>
      </c>
      <c r="BB30" s="66" t="s">
        <v>50</v>
      </c>
    </row>
    <row r="31" spans="1:54" s="2" customFormat="1" ht="15.75" x14ac:dyDescent="0.25">
      <c r="A31" s="7" t="s">
        <v>28</v>
      </c>
      <c r="B31" s="49">
        <v>741</v>
      </c>
      <c r="C31" s="51">
        <v>661</v>
      </c>
      <c r="D31" s="4">
        <f>C31/B31*100</f>
        <v>89.203778677462893</v>
      </c>
      <c r="E31" s="15">
        <v>10</v>
      </c>
      <c r="F31" s="12">
        <f t="shared" si="11"/>
        <v>1.3495276653171391</v>
      </c>
      <c r="G31" s="13">
        <v>711</v>
      </c>
      <c r="H31" s="4">
        <f t="shared" si="12"/>
        <v>95.951417004048579</v>
      </c>
      <c r="I31" s="15">
        <v>10</v>
      </c>
      <c r="J31" s="12">
        <f t="shared" si="0"/>
        <v>1.3495276653171391</v>
      </c>
      <c r="K31" s="49">
        <v>145</v>
      </c>
      <c r="L31" s="4">
        <f t="shared" si="1"/>
        <v>19.568151147098515</v>
      </c>
      <c r="M31" s="34" t="s">
        <v>50</v>
      </c>
      <c r="N31" s="45" t="s">
        <v>50</v>
      </c>
      <c r="O31" s="17">
        <v>60</v>
      </c>
      <c r="P31" s="4">
        <f t="shared" ref="P31" si="191">O31/$B31*100</f>
        <v>8.097165991902834</v>
      </c>
      <c r="Q31" s="34" t="s">
        <v>50</v>
      </c>
      <c r="R31" s="16" t="s">
        <v>50</v>
      </c>
      <c r="S31" s="13">
        <v>46</v>
      </c>
      <c r="T31" s="4">
        <f t="shared" ref="T31" si="192">S31/$B31*100</f>
        <v>6.2078272604588394</v>
      </c>
      <c r="U31" s="34" t="s">
        <v>50</v>
      </c>
      <c r="V31" s="45" t="s">
        <v>50</v>
      </c>
      <c r="W31" s="56">
        <v>258</v>
      </c>
      <c r="X31" s="4">
        <f t="shared" ref="X31" si="193">W31/$B31*100</f>
        <v>34.817813765182187</v>
      </c>
      <c r="Y31" s="34" t="s">
        <v>50</v>
      </c>
      <c r="Z31" s="16" t="s">
        <v>50</v>
      </c>
      <c r="AA31" s="13">
        <v>20</v>
      </c>
      <c r="AB31" s="4">
        <f t="shared" ref="AB31" si="194">AA31/$B31*100</f>
        <v>2.6990553306342782</v>
      </c>
      <c r="AC31" s="34" t="s">
        <v>50</v>
      </c>
      <c r="AD31" s="45" t="s">
        <v>50</v>
      </c>
      <c r="AE31" s="17">
        <v>362</v>
      </c>
      <c r="AF31" s="4">
        <f t="shared" ref="AF31" si="195">AE31/$B31*100</f>
        <v>48.852901484480434</v>
      </c>
      <c r="AG31" s="34" t="s">
        <v>50</v>
      </c>
      <c r="AH31" s="16" t="s">
        <v>50</v>
      </c>
      <c r="AI31" s="58">
        <v>19</v>
      </c>
      <c r="AJ31" s="4">
        <f t="shared" ref="AJ31" si="196">AI31/$B31*100</f>
        <v>2.5641025641025639</v>
      </c>
      <c r="AK31" s="34" t="s">
        <v>50</v>
      </c>
      <c r="AL31" s="45" t="s">
        <v>50</v>
      </c>
      <c r="AM31" s="17">
        <v>429</v>
      </c>
      <c r="AN31" s="4">
        <f t="shared" ref="AN31" si="197">AM31/$B31*100</f>
        <v>57.894736842105267</v>
      </c>
      <c r="AO31" s="34" t="s">
        <v>50</v>
      </c>
      <c r="AP31" s="16" t="s">
        <v>50</v>
      </c>
      <c r="AQ31" s="13">
        <v>20</v>
      </c>
      <c r="AR31" s="4">
        <f t="shared" si="9"/>
        <v>2.6990553306342782</v>
      </c>
      <c r="AS31" s="34" t="s">
        <v>50</v>
      </c>
      <c r="AT31" s="45" t="s">
        <v>50</v>
      </c>
      <c r="AU31" s="13" t="s">
        <v>50</v>
      </c>
      <c r="AV31" s="15" t="s">
        <v>50</v>
      </c>
      <c r="AW31" s="15" t="s">
        <v>50</v>
      </c>
      <c r="AX31" s="66" t="s">
        <v>50</v>
      </c>
      <c r="AY31" s="61" t="s">
        <v>50</v>
      </c>
      <c r="AZ31" s="60" t="s">
        <v>50</v>
      </c>
      <c r="BA31" s="15" t="s">
        <v>50</v>
      </c>
      <c r="BB31" s="66" t="s">
        <v>50</v>
      </c>
    </row>
    <row r="32" spans="1:54" s="2" customFormat="1" ht="15.75" x14ac:dyDescent="0.25">
      <c r="A32" s="7" t="s">
        <v>29</v>
      </c>
      <c r="B32" s="49">
        <v>1172</v>
      </c>
      <c r="C32" s="51">
        <v>1054</v>
      </c>
      <c r="D32" s="4">
        <f t="shared" si="20"/>
        <v>89.931740614334473</v>
      </c>
      <c r="E32" s="15">
        <v>26</v>
      </c>
      <c r="F32" s="12">
        <f t="shared" si="11"/>
        <v>2.218430034129693</v>
      </c>
      <c r="G32" s="13">
        <v>1115</v>
      </c>
      <c r="H32" s="4">
        <f t="shared" si="12"/>
        <v>95.136518771331055</v>
      </c>
      <c r="I32" s="15">
        <v>27</v>
      </c>
      <c r="J32" s="12">
        <f t="shared" si="0"/>
        <v>2.303754266211604</v>
      </c>
      <c r="K32" s="49">
        <v>298</v>
      </c>
      <c r="L32" s="4">
        <f t="shared" si="1"/>
        <v>25.426621160409557</v>
      </c>
      <c r="M32" s="34" t="s">
        <v>50</v>
      </c>
      <c r="N32" s="45" t="s">
        <v>50</v>
      </c>
      <c r="O32" s="17">
        <v>86</v>
      </c>
      <c r="P32" s="4">
        <f t="shared" ref="P32" si="198">O32/$B32*100</f>
        <v>7.3378839590443681</v>
      </c>
      <c r="Q32" s="34" t="s">
        <v>50</v>
      </c>
      <c r="R32" s="16" t="s">
        <v>50</v>
      </c>
      <c r="S32" s="13">
        <v>65</v>
      </c>
      <c r="T32" s="4">
        <f t="shared" ref="T32" si="199">S32/$B32*100</f>
        <v>5.5460750853242322</v>
      </c>
      <c r="U32" s="34" t="s">
        <v>50</v>
      </c>
      <c r="V32" s="45" t="s">
        <v>50</v>
      </c>
      <c r="W32" s="56">
        <v>469</v>
      </c>
      <c r="X32" s="4">
        <f t="shared" ref="X32" si="200">W32/$B32*100</f>
        <v>40.017064846416382</v>
      </c>
      <c r="Y32" s="34" t="s">
        <v>50</v>
      </c>
      <c r="Z32" s="16" t="s">
        <v>50</v>
      </c>
      <c r="AA32" s="13">
        <v>20</v>
      </c>
      <c r="AB32" s="4">
        <f t="shared" ref="AB32" si="201">AA32/$B32*100</f>
        <v>1.7064846416382253</v>
      </c>
      <c r="AC32" s="34" t="s">
        <v>50</v>
      </c>
      <c r="AD32" s="45" t="s">
        <v>50</v>
      </c>
      <c r="AE32" s="17">
        <v>608</v>
      </c>
      <c r="AF32" s="4">
        <f t="shared" ref="AF32" si="202">AE32/$B32*100</f>
        <v>51.877133105802045</v>
      </c>
      <c r="AG32" s="34" t="s">
        <v>50</v>
      </c>
      <c r="AH32" s="16" t="s">
        <v>50</v>
      </c>
      <c r="AI32" s="58">
        <v>4</v>
      </c>
      <c r="AJ32" s="4">
        <f t="shared" ref="AJ32" si="203">AI32/$B32*100</f>
        <v>0.34129692832764508</v>
      </c>
      <c r="AK32" s="34" t="s">
        <v>50</v>
      </c>
      <c r="AL32" s="45" t="s">
        <v>50</v>
      </c>
      <c r="AM32" s="17">
        <v>525</v>
      </c>
      <c r="AN32" s="4">
        <f t="shared" ref="AN32" si="204">AM32/$B32*100</f>
        <v>44.795221843003411</v>
      </c>
      <c r="AO32" s="34" t="s">
        <v>50</v>
      </c>
      <c r="AP32" s="16" t="s">
        <v>50</v>
      </c>
      <c r="AQ32" s="13">
        <v>49</v>
      </c>
      <c r="AR32" s="4">
        <f t="shared" si="9"/>
        <v>4.1808873720136512</v>
      </c>
      <c r="AS32" s="34" t="s">
        <v>50</v>
      </c>
      <c r="AT32" s="45" t="s">
        <v>50</v>
      </c>
      <c r="AU32" s="13" t="s">
        <v>50</v>
      </c>
      <c r="AV32" s="15" t="s">
        <v>50</v>
      </c>
      <c r="AW32" s="15" t="s">
        <v>50</v>
      </c>
      <c r="AX32" s="66" t="s">
        <v>50</v>
      </c>
      <c r="AY32" s="61" t="s">
        <v>50</v>
      </c>
      <c r="AZ32" s="60" t="s">
        <v>50</v>
      </c>
      <c r="BA32" s="15" t="s">
        <v>50</v>
      </c>
      <c r="BB32" s="66" t="s">
        <v>50</v>
      </c>
    </row>
    <row r="33" spans="1:54" s="2" customFormat="1" ht="15.75" x14ac:dyDescent="0.25">
      <c r="A33" s="6" t="s">
        <v>27</v>
      </c>
      <c r="B33" s="49">
        <v>7659</v>
      </c>
      <c r="C33" s="51">
        <v>6946</v>
      </c>
      <c r="D33" s="4">
        <f>C33/B33*100</f>
        <v>90.690690690690687</v>
      </c>
      <c r="E33" s="15">
        <v>139</v>
      </c>
      <c r="F33" s="12">
        <f>E33/B33*100</f>
        <v>1.8148583365974671</v>
      </c>
      <c r="G33" s="13">
        <v>7218</v>
      </c>
      <c r="H33" s="4">
        <f>G33/B33*100</f>
        <v>94.242068155111639</v>
      </c>
      <c r="I33" s="15">
        <v>150</v>
      </c>
      <c r="J33" s="12">
        <f>I33/B33*100</f>
        <v>1.9584802193497846</v>
      </c>
      <c r="K33" s="49">
        <v>1491</v>
      </c>
      <c r="L33" s="4">
        <f>K33/$B33*100</f>
        <v>19.467293380336859</v>
      </c>
      <c r="M33" s="34" t="s">
        <v>50</v>
      </c>
      <c r="N33" s="45" t="s">
        <v>50</v>
      </c>
      <c r="O33" s="17">
        <v>596</v>
      </c>
      <c r="P33" s="4">
        <f>O33/$B33*100</f>
        <v>7.7816947382164772</v>
      </c>
      <c r="Q33" s="34" t="s">
        <v>50</v>
      </c>
      <c r="R33" s="16" t="s">
        <v>50</v>
      </c>
      <c r="S33" s="13">
        <v>484</v>
      </c>
      <c r="T33" s="4">
        <f>S33/$B33*100</f>
        <v>6.319362841101972</v>
      </c>
      <c r="U33" s="34" t="s">
        <v>50</v>
      </c>
      <c r="V33" s="45" t="s">
        <v>50</v>
      </c>
      <c r="W33" s="56">
        <v>3563</v>
      </c>
      <c r="X33" s="4">
        <f>W33/$B33*100</f>
        <v>46.520433476955212</v>
      </c>
      <c r="Y33" s="34">
        <v>1</v>
      </c>
      <c r="Z33" s="38">
        <f t="shared" ref="Z33:Z34" si="205">Y33/$B33*100</f>
        <v>1.3056534795665231E-2</v>
      </c>
      <c r="AA33" s="13">
        <v>144</v>
      </c>
      <c r="AB33" s="4">
        <f>AA33/$B33*100</f>
        <v>1.8801410105757932</v>
      </c>
      <c r="AC33" s="34" t="s">
        <v>50</v>
      </c>
      <c r="AD33" s="45" t="s">
        <v>50</v>
      </c>
      <c r="AE33" s="17">
        <v>3234</v>
      </c>
      <c r="AF33" s="4">
        <f>AE33/$B33*100</f>
        <v>42.224833529181353</v>
      </c>
      <c r="AG33" s="34" t="s">
        <v>50</v>
      </c>
      <c r="AH33" s="16" t="s">
        <v>50</v>
      </c>
      <c r="AI33" s="58">
        <v>181</v>
      </c>
      <c r="AJ33" s="4">
        <f>AI33/$B33*100</f>
        <v>2.3632327980154066</v>
      </c>
      <c r="AK33" s="34" t="s">
        <v>50</v>
      </c>
      <c r="AL33" s="45" t="s">
        <v>50</v>
      </c>
      <c r="AM33" s="17">
        <v>3691</v>
      </c>
      <c r="AN33" s="4">
        <f>AM33/$B33*100</f>
        <v>48.191669930800366</v>
      </c>
      <c r="AO33" s="34">
        <v>1</v>
      </c>
      <c r="AP33" s="4">
        <f>AO33/$B33*100</f>
        <v>1.3056534795665231E-2</v>
      </c>
      <c r="AQ33" s="13">
        <v>564</v>
      </c>
      <c r="AR33" s="4">
        <f>AQ33/$B33*100</f>
        <v>7.3638856247551896</v>
      </c>
      <c r="AS33" s="34" t="s">
        <v>50</v>
      </c>
      <c r="AT33" s="45" t="s">
        <v>50</v>
      </c>
      <c r="AU33" s="13">
        <v>22</v>
      </c>
      <c r="AV33" s="4">
        <f>AU33/$B33*100</f>
        <v>0.2872437655046351</v>
      </c>
      <c r="AW33" s="15" t="s">
        <v>50</v>
      </c>
      <c r="AX33" s="66" t="s">
        <v>50</v>
      </c>
      <c r="AY33" s="61" t="s">
        <v>50</v>
      </c>
      <c r="AZ33" s="60" t="s">
        <v>50</v>
      </c>
      <c r="BA33" s="15" t="s">
        <v>50</v>
      </c>
      <c r="BB33" s="66" t="s">
        <v>50</v>
      </c>
    </row>
    <row r="34" spans="1:54" s="2" customFormat="1" ht="16.5" thickBot="1" x14ac:dyDescent="0.3">
      <c r="A34" s="9" t="s">
        <v>39</v>
      </c>
      <c r="B34" s="28">
        <v>567</v>
      </c>
      <c r="C34" s="52">
        <v>398</v>
      </c>
      <c r="D34" s="35">
        <f t="shared" si="20"/>
        <v>70.194003527336861</v>
      </c>
      <c r="E34" s="36">
        <v>161</v>
      </c>
      <c r="F34" s="37">
        <f t="shared" si="11"/>
        <v>28.39506172839506</v>
      </c>
      <c r="G34" s="18">
        <v>399</v>
      </c>
      <c r="H34" s="35">
        <f t="shared" si="12"/>
        <v>70.370370370370367</v>
      </c>
      <c r="I34" s="36">
        <v>167</v>
      </c>
      <c r="J34" s="37">
        <f t="shared" si="0"/>
        <v>29.453262786596117</v>
      </c>
      <c r="K34" s="18">
        <v>64</v>
      </c>
      <c r="L34" s="35">
        <f t="shared" si="1"/>
        <v>11.28747795414462</v>
      </c>
      <c r="M34" s="11" t="s">
        <v>50</v>
      </c>
      <c r="N34" s="46" t="s">
        <v>50</v>
      </c>
      <c r="O34" s="41">
        <v>114</v>
      </c>
      <c r="P34" s="29">
        <f t="shared" ref="P34:R34" si="206">O34/$B34*100</f>
        <v>20.105820105820104</v>
      </c>
      <c r="Q34" s="34" t="s">
        <v>50</v>
      </c>
      <c r="R34" s="16" t="s">
        <v>50</v>
      </c>
      <c r="S34" s="18">
        <v>45</v>
      </c>
      <c r="T34" s="35">
        <f t="shared" ref="T34" si="207">S34/$B34*100</f>
        <v>7.9365079365079358</v>
      </c>
      <c r="U34" s="34" t="s">
        <v>50</v>
      </c>
      <c r="V34" s="45" t="s">
        <v>50</v>
      </c>
      <c r="W34" s="34">
        <v>123</v>
      </c>
      <c r="X34" s="29">
        <f t="shared" ref="X34" si="208">W34/$B34*100</f>
        <v>21.693121693121693</v>
      </c>
      <c r="Y34" s="30">
        <v>15</v>
      </c>
      <c r="Z34" s="38">
        <f t="shared" si="205"/>
        <v>2.6455026455026456</v>
      </c>
      <c r="AA34" s="18">
        <v>11</v>
      </c>
      <c r="AB34" s="35">
        <f t="shared" ref="AB34:AD34" si="209">AA34/$B34*100</f>
        <v>1.9400352733686066</v>
      </c>
      <c r="AC34" s="11">
        <v>1</v>
      </c>
      <c r="AD34" s="35">
        <f t="shared" si="209"/>
        <v>0.17636684303350969</v>
      </c>
      <c r="AE34" s="34">
        <v>170</v>
      </c>
      <c r="AF34" s="29">
        <f t="shared" ref="AF34" si="210">AE34/$B34*100</f>
        <v>29.982363315696649</v>
      </c>
      <c r="AG34" s="30">
        <v>15</v>
      </c>
      <c r="AH34" s="38">
        <f t="shared" ref="AH34" si="211">AG34/$B34*100</f>
        <v>2.6455026455026456</v>
      </c>
      <c r="AI34" s="52">
        <v>22</v>
      </c>
      <c r="AJ34" s="35">
        <f t="shared" ref="AJ34" si="212">AI34/$B34*100</f>
        <v>3.8800705467372132</v>
      </c>
      <c r="AK34" s="11" t="s">
        <v>50</v>
      </c>
      <c r="AL34" s="46" t="s">
        <v>50</v>
      </c>
      <c r="AM34" s="34">
        <v>174</v>
      </c>
      <c r="AN34" s="29">
        <f t="shared" ref="AN34" si="213">AM34/$B34*100</f>
        <v>30.687830687830687</v>
      </c>
      <c r="AO34" s="34" t="s">
        <v>50</v>
      </c>
      <c r="AP34" s="16" t="s">
        <v>50</v>
      </c>
      <c r="AQ34" s="18">
        <v>59</v>
      </c>
      <c r="AR34" s="35">
        <f t="shared" si="9"/>
        <v>10.405643738977071</v>
      </c>
      <c r="AS34" s="11" t="s">
        <v>50</v>
      </c>
      <c r="AT34" s="46" t="s">
        <v>50</v>
      </c>
      <c r="AU34" s="18" t="s">
        <v>50</v>
      </c>
      <c r="AV34" s="63" t="s">
        <v>50</v>
      </c>
      <c r="AW34" s="63" t="s">
        <v>50</v>
      </c>
      <c r="AX34" s="67" t="s">
        <v>50</v>
      </c>
      <c r="AY34" s="62" t="s">
        <v>50</v>
      </c>
      <c r="AZ34" s="65" t="s">
        <v>50</v>
      </c>
      <c r="BA34" s="63">
        <v>9</v>
      </c>
      <c r="BB34" s="37">
        <f t="shared" si="10"/>
        <v>1.5873015873015872</v>
      </c>
    </row>
    <row r="35" spans="1:54" s="3" customFormat="1" ht="19.5" thickBot="1" x14ac:dyDescent="0.3">
      <c r="A35" s="10" t="s">
        <v>31</v>
      </c>
      <c r="B35" s="20">
        <f>SUM(B4:B34)</f>
        <v>19495</v>
      </c>
      <c r="C35" s="53">
        <f>SUM(C4:C34)</f>
        <v>17542</v>
      </c>
      <c r="D35" s="77">
        <f>C35/B35*100</f>
        <v>89.982046678635555</v>
      </c>
      <c r="E35" s="32">
        <f>SUM(E4:E34)</f>
        <v>706</v>
      </c>
      <c r="F35" s="77">
        <f>E35/B35*100</f>
        <v>3.6214413952295459</v>
      </c>
      <c r="G35" s="32">
        <v>17365</v>
      </c>
      <c r="H35" s="77">
        <f>G35/B35*100</f>
        <v>89.074121569633235</v>
      </c>
      <c r="I35" s="32">
        <f>SUM(I4:I34)</f>
        <v>740</v>
      </c>
      <c r="J35" s="77">
        <f>I35/B35*100</f>
        <v>3.7958450884842265</v>
      </c>
      <c r="K35" s="32">
        <f>SUM(K4:K34)</f>
        <v>4539</v>
      </c>
      <c r="L35" s="77">
        <f t="shared" si="1"/>
        <v>23.282893049499872</v>
      </c>
      <c r="M35" s="32">
        <f>SUM(M4:M34)</f>
        <v>0</v>
      </c>
      <c r="N35" s="78">
        <f t="shared" si="1"/>
        <v>0</v>
      </c>
      <c r="O35" s="31">
        <f>SUM(O4:O34)</f>
        <v>1562</v>
      </c>
      <c r="P35" s="77">
        <f t="shared" ref="P35:R35" si="214">O35/$B35*100</f>
        <v>8.0123108489356252</v>
      </c>
      <c r="Q35" s="32">
        <f>SUM(Q4:Q34)</f>
        <v>0</v>
      </c>
      <c r="R35" s="85">
        <f t="shared" si="214"/>
        <v>0</v>
      </c>
      <c r="S35" s="42">
        <f>SUM(S4:S34)</f>
        <v>1312</v>
      </c>
      <c r="T35" s="77">
        <f t="shared" ref="T35" si="215">S35/$B35*100</f>
        <v>6.7299307514747371</v>
      </c>
      <c r="U35" s="32">
        <f>SUM(U4:U34)</f>
        <v>0</v>
      </c>
      <c r="V35" s="77">
        <f t="shared" ref="V35" si="216">U35/$B35*100</f>
        <v>0</v>
      </c>
      <c r="W35" s="32">
        <f>SUM(W4:W34)</f>
        <v>9266</v>
      </c>
      <c r="X35" s="77">
        <f t="shared" ref="X35" si="217">W35/$B35*100</f>
        <v>47.530135932290328</v>
      </c>
      <c r="Y35" s="32">
        <f>SUM(Y4:Y34)</f>
        <v>16</v>
      </c>
      <c r="Z35" s="77">
        <f>Y35/$B35*100</f>
        <v>8.2072326237496801E-2</v>
      </c>
      <c r="AA35" s="32">
        <f>SUM(AA4:AA34)</f>
        <v>401</v>
      </c>
      <c r="AB35" s="77">
        <f t="shared" ref="AB35" si="218">AA35/$B35*100</f>
        <v>2.0569376763272631</v>
      </c>
      <c r="AC35" s="32">
        <f>SUM(AC4:AC34)</f>
        <v>1</v>
      </c>
      <c r="AD35" s="77">
        <f t="shared" ref="AD35" si="219">AC35/$B35*100</f>
        <v>5.1295203898435501E-3</v>
      </c>
      <c r="AE35" s="32">
        <f>SUM(AE4:AE34)</f>
        <v>7513</v>
      </c>
      <c r="AF35" s="77">
        <f t="shared" ref="AF35" si="220">AE35/$B35*100</f>
        <v>38.538086688894587</v>
      </c>
      <c r="AG35" s="32">
        <f>SUM(AG4:AG34)</f>
        <v>15</v>
      </c>
      <c r="AH35" s="77">
        <f t="shared" ref="AH35" si="221">AG35/$B35*100</f>
        <v>7.6942805847653242E-2</v>
      </c>
      <c r="AI35" s="32">
        <f>SUM(AI4:AI34)</f>
        <v>340</v>
      </c>
      <c r="AJ35" s="77">
        <f>AI35/$B35*100</f>
        <v>1.744036932546807</v>
      </c>
      <c r="AK35" s="32">
        <f>SUM(AK4:AK34)</f>
        <v>0</v>
      </c>
      <c r="AL35" s="77">
        <f t="shared" ref="AL35" si="222">AK35/$B35*100</f>
        <v>0</v>
      </c>
      <c r="AM35" s="32">
        <f>SUM(AM4:AM34)</f>
        <v>9204</v>
      </c>
      <c r="AN35" s="77">
        <f t="shared" ref="AN35" si="223">AM35/$B35*100</f>
        <v>47.212105668120032</v>
      </c>
      <c r="AO35" s="32">
        <f>SUM(AO4:AO34)</f>
        <v>1</v>
      </c>
      <c r="AP35" s="77">
        <f t="shared" ref="AP35" si="224">AO35/$B35*100</f>
        <v>5.1295203898435501E-3</v>
      </c>
      <c r="AQ35" s="32">
        <f>SUM(AQ4:AQ34)</f>
        <v>1010</v>
      </c>
      <c r="AR35" s="78">
        <f t="shared" si="9"/>
        <v>5.1808155937419853</v>
      </c>
      <c r="AS35" s="31">
        <f>SUM(AS4:AS34)</f>
        <v>0</v>
      </c>
      <c r="AT35" s="77">
        <f t="shared" ref="AT35" si="225">AS35/$B35*100</f>
        <v>0</v>
      </c>
      <c r="AU35" s="32">
        <f>SUM(AU4:AU34)</f>
        <v>22</v>
      </c>
      <c r="AV35" s="77">
        <f t="shared" ref="AV5:AV35" si="226">AU35/$B35*100</f>
        <v>0.11284944857655808</v>
      </c>
      <c r="AW35" s="32">
        <f>SUM(AW4:AW34)</f>
        <v>0</v>
      </c>
      <c r="AX35" s="78">
        <f t="shared" ref="AX35" si="227">AW35/$B35*100</f>
        <v>0</v>
      </c>
      <c r="AY35" s="84">
        <f t="shared" ref="AY35" si="228">AX35/$B35*100</f>
        <v>0</v>
      </c>
      <c r="AZ35" s="83">
        <f t="shared" ref="AZ35" si="229">AY35/$B35*100</f>
        <v>0</v>
      </c>
      <c r="BA35" s="82">
        <f>SUM(BA4:BA34)</f>
        <v>129</v>
      </c>
      <c r="BB35" s="83">
        <f>BA35/$B35*100</f>
        <v>0.6617081302898179</v>
      </c>
    </row>
  </sheetData>
  <mergeCells count="16">
    <mergeCell ref="A1:AP1"/>
    <mergeCell ref="AQ2:AT2"/>
    <mergeCell ref="K2:N2"/>
    <mergeCell ref="O2:R2"/>
    <mergeCell ref="S2:V2"/>
    <mergeCell ref="W2:Z2"/>
    <mergeCell ref="AA2:AD2"/>
    <mergeCell ref="A2:A3"/>
    <mergeCell ref="G2:J2"/>
    <mergeCell ref="C2:F2"/>
    <mergeCell ref="B2:B3"/>
    <mergeCell ref="AY2:BB2"/>
    <mergeCell ref="AU2:AX2"/>
    <mergeCell ref="AE2:AH2"/>
    <mergeCell ref="AI2:AL2"/>
    <mergeCell ref="AM2:AP2"/>
  </mergeCells>
  <pageMargins left="7.874015748031496E-2" right="7.874015748031496E-2" top="7.874015748031496E-2" bottom="0.15748031496062992" header="0.31496062992125984" footer="0.31496062992125984"/>
  <pageSetup paperSize="9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состоянию на 1 августа</vt:lpstr>
      <vt:lpstr>'по состоянию на 1 августа'!Область_печати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Канакова</dc:creator>
  <cp:lastModifiedBy>Хузина Любовь Ильдаровна</cp:lastModifiedBy>
  <cp:lastPrinted>2018-07-31T06:38:21Z</cp:lastPrinted>
  <dcterms:created xsi:type="dcterms:W3CDTF">2013-06-25T18:07:39Z</dcterms:created>
  <dcterms:modified xsi:type="dcterms:W3CDTF">2024-07-30T12:49:46Z</dcterms:modified>
</cp:coreProperties>
</file>