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are-rcoi\РЦОИ\Документы ОО ГИА\2024 год\Статистика\готовые формы\"/>
    </mc:Choice>
  </mc:AlternateContent>
  <xr:revisionPtr revIDLastSave="0" documentId="13_ncr:1_{6BC9E0B5-E930-4621-B343-588A2CC9D31E}" xr6:coauthVersionLast="36" xr6:coauthVersionMax="36" xr10:uidLastSave="{00000000-0000-0000-0000-000000000000}"/>
  <bookViews>
    <workbookView xWindow="0" yWindow="0" windowWidth="24000" windowHeight="9600" tabRatio="811" xr2:uid="{00000000-000D-0000-FFFF-FFFF00000000}"/>
  </bookViews>
  <sheets>
    <sheet name="г. Ижевск" sheetId="26" r:id="rId1"/>
    <sheet name="г. Воткинск" sheetId="27" r:id="rId2"/>
    <sheet name="г. Глазов" sheetId="28" r:id="rId3"/>
    <sheet name="г. Можга" sheetId="29" r:id="rId4"/>
    <sheet name="г. Сарапул" sheetId="30" r:id="rId5"/>
    <sheet name="Алнашский" sheetId="32" r:id="rId6"/>
    <sheet name="Балезинский" sheetId="33" r:id="rId7"/>
    <sheet name="Вавожский" sheetId="34" r:id="rId8"/>
    <sheet name="Воткинский" sheetId="35" r:id="rId9"/>
    <sheet name="Глазовский" sheetId="36" r:id="rId10"/>
    <sheet name="Граховский" sheetId="37" r:id="rId11"/>
    <sheet name="Дебесский" sheetId="38" r:id="rId12"/>
    <sheet name="Завьяловский" sheetId="39" r:id="rId13"/>
    <sheet name="Игринский" sheetId="40" r:id="rId14"/>
    <sheet name="Камбарский" sheetId="41" r:id="rId15"/>
    <sheet name="Каракулинский" sheetId="42" r:id="rId16"/>
    <sheet name="Кезский" sheetId="43" r:id="rId17"/>
    <sheet name="Кизнерский" sheetId="44" r:id="rId18"/>
    <sheet name="Киясовский" sheetId="45" r:id="rId19"/>
    <sheet name="Красногорский" sheetId="46" r:id="rId20"/>
    <sheet name="Малопургинский" sheetId="47" r:id="rId21"/>
    <sheet name="Можгинский" sheetId="48" r:id="rId22"/>
    <sheet name="Сарапульский" sheetId="49" r:id="rId23"/>
    <sheet name="Селтинский" sheetId="50" r:id="rId24"/>
    <sheet name="Сюмсинский" sheetId="51" r:id="rId25"/>
    <sheet name="Увинский" sheetId="52" r:id="rId26"/>
    <sheet name="Шарканский" sheetId="53" r:id="rId27"/>
    <sheet name="Юкаменский" sheetId="54" r:id="rId28"/>
    <sheet name="Якшур-Бодьинский" sheetId="55" r:id="rId29"/>
    <sheet name="Ярский" sheetId="56" r:id="rId30"/>
  </sheets>
  <definedNames>
    <definedName name="_xlnm._FilterDatabase" localSheetId="17" hidden="1">Кизнерский!$B$5:$AE$5</definedName>
    <definedName name="_xlnm._FilterDatabase" localSheetId="21" hidden="1">Можгинский!$B$5:$AE$5</definedName>
  </definedNames>
  <calcPr calcId="191029" calcOnSave="0"/>
</workbook>
</file>

<file path=xl/calcChain.xml><?xml version="1.0" encoding="utf-8"?>
<calcChain xmlns="http://schemas.openxmlformats.org/spreadsheetml/2006/main">
  <c r="R6" i="56" l="1"/>
  <c r="R7" i="56"/>
  <c r="R8" i="56"/>
  <c r="R9" i="56"/>
  <c r="R10" i="56"/>
  <c r="R11" i="56"/>
  <c r="R12" i="56"/>
  <c r="R15" i="56"/>
  <c r="R16" i="56"/>
  <c r="R18" i="56"/>
  <c r="R19" i="56"/>
  <c r="R6" i="55"/>
  <c r="R7" i="55"/>
  <c r="R8" i="55"/>
  <c r="R9" i="55"/>
  <c r="R10" i="55"/>
  <c r="R11" i="55"/>
  <c r="R12" i="55"/>
  <c r="R15" i="55"/>
  <c r="R16" i="55"/>
  <c r="R18" i="55"/>
  <c r="R19" i="55"/>
  <c r="R6" i="54"/>
  <c r="R7" i="54"/>
  <c r="R8" i="54"/>
  <c r="R9" i="54"/>
  <c r="R10" i="54"/>
  <c r="R11" i="54"/>
  <c r="R12" i="54"/>
  <c r="R15" i="54"/>
  <c r="R16" i="54"/>
  <c r="R18" i="54"/>
  <c r="R6" i="53"/>
  <c r="R7" i="53"/>
  <c r="R8" i="53"/>
  <c r="R9" i="53"/>
  <c r="R10" i="53"/>
  <c r="R11" i="53"/>
  <c r="R12" i="53"/>
  <c r="R15" i="53"/>
  <c r="R16" i="53"/>
  <c r="R18" i="53"/>
  <c r="R19" i="53"/>
  <c r="R6" i="52"/>
  <c r="R7" i="52"/>
  <c r="R8" i="52"/>
  <c r="R9" i="52"/>
  <c r="R10" i="52"/>
  <c r="R11" i="52"/>
  <c r="R12" i="52"/>
  <c r="R15" i="52"/>
  <c r="R16" i="52"/>
  <c r="R18" i="52"/>
  <c r="R19" i="52"/>
  <c r="R6" i="51"/>
  <c r="R7" i="51"/>
  <c r="R8" i="51"/>
  <c r="R9" i="51"/>
  <c r="R10" i="51"/>
  <c r="R11" i="51"/>
  <c r="R12" i="51"/>
  <c r="R15" i="51"/>
  <c r="R16" i="51"/>
  <c r="R18" i="51"/>
  <c r="R6" i="50"/>
  <c r="R7" i="50"/>
  <c r="R8" i="50"/>
  <c r="R9" i="50"/>
  <c r="R10" i="50"/>
  <c r="R11" i="50"/>
  <c r="R12" i="50"/>
  <c r="R15" i="50"/>
  <c r="R16" i="50"/>
  <c r="R18" i="50"/>
  <c r="R19" i="50"/>
  <c r="R12" i="49"/>
  <c r="R19" i="49"/>
  <c r="R6" i="49"/>
  <c r="R7" i="49"/>
  <c r="R8" i="49"/>
  <c r="R9" i="49"/>
  <c r="R10" i="49"/>
  <c r="R11" i="49"/>
  <c r="R15" i="49"/>
  <c r="R16" i="49"/>
  <c r="R18" i="49"/>
  <c r="R6" i="48"/>
  <c r="R7" i="48"/>
  <c r="R8" i="48"/>
  <c r="R9" i="48"/>
  <c r="R10" i="48"/>
  <c r="R11" i="48"/>
  <c r="R12" i="48"/>
  <c r="R15" i="48"/>
  <c r="R16" i="48"/>
  <c r="R18" i="48"/>
  <c r="R19" i="48"/>
  <c r="Q6" i="47"/>
  <c r="R6" i="47"/>
  <c r="Q7" i="47"/>
  <c r="R7" i="47"/>
  <c r="Q8" i="47"/>
  <c r="R8" i="47"/>
  <c r="Q9" i="47"/>
  <c r="R9" i="47"/>
  <c r="Q10" i="47"/>
  <c r="R10" i="47"/>
  <c r="Q11" i="47"/>
  <c r="R11" i="47"/>
  <c r="Q12" i="47"/>
  <c r="R12" i="47"/>
  <c r="Q15" i="47"/>
  <c r="R15" i="47"/>
  <c r="Q16" i="47"/>
  <c r="R16" i="47"/>
  <c r="Q18" i="47"/>
  <c r="R18" i="47"/>
  <c r="Q19" i="47"/>
  <c r="R19" i="47"/>
  <c r="R12" i="46"/>
  <c r="R6" i="46"/>
  <c r="R7" i="46"/>
  <c r="R8" i="46"/>
  <c r="R9" i="46"/>
  <c r="R10" i="46"/>
  <c r="R11" i="46"/>
  <c r="R15" i="46"/>
  <c r="R16" i="46"/>
  <c r="R18" i="46"/>
  <c r="R19" i="46"/>
  <c r="R6" i="45"/>
  <c r="R7" i="45"/>
  <c r="R8" i="45"/>
  <c r="R9" i="45"/>
  <c r="R10" i="45"/>
  <c r="R11" i="45"/>
  <c r="R12" i="45"/>
  <c r="R15" i="45"/>
  <c r="R16" i="45"/>
  <c r="R18" i="45"/>
  <c r="R19" i="45"/>
  <c r="R6" i="44" l="1"/>
  <c r="R7" i="44"/>
  <c r="R8" i="44"/>
  <c r="R9" i="44"/>
  <c r="R10" i="44"/>
  <c r="R11" i="44"/>
  <c r="R12" i="44"/>
  <c r="R15" i="44"/>
  <c r="R16" i="44"/>
  <c r="R18" i="44"/>
  <c r="R19" i="44"/>
  <c r="R6" i="43"/>
  <c r="R7" i="43"/>
  <c r="R8" i="43"/>
  <c r="R9" i="43"/>
  <c r="R10" i="43"/>
  <c r="R11" i="43"/>
  <c r="R12" i="43"/>
  <c r="R15" i="43"/>
  <c r="R16" i="43"/>
  <c r="R18" i="43"/>
  <c r="R19" i="43"/>
  <c r="R6" i="42"/>
  <c r="R7" i="42"/>
  <c r="R8" i="42"/>
  <c r="R9" i="42"/>
  <c r="R10" i="42"/>
  <c r="R11" i="42"/>
  <c r="R12" i="42"/>
  <c r="R15" i="42"/>
  <c r="R16" i="42"/>
  <c r="R18" i="42"/>
  <c r="R19" i="42"/>
  <c r="R6" i="41"/>
  <c r="R7" i="41"/>
  <c r="R8" i="41"/>
  <c r="R9" i="41"/>
  <c r="R10" i="41"/>
  <c r="R11" i="41"/>
  <c r="R12" i="41"/>
  <c r="R15" i="41"/>
  <c r="R18" i="41"/>
  <c r="R19" i="41"/>
  <c r="R6" i="40"/>
  <c r="R7" i="40"/>
  <c r="R8" i="40"/>
  <c r="R9" i="40"/>
  <c r="R10" i="40"/>
  <c r="R11" i="40"/>
  <c r="R12" i="40"/>
  <c r="R15" i="40"/>
  <c r="R16" i="40"/>
  <c r="R18" i="40"/>
  <c r="R19" i="40"/>
  <c r="R6" i="39"/>
  <c r="R7" i="39"/>
  <c r="R8" i="39"/>
  <c r="R9" i="39"/>
  <c r="R10" i="39"/>
  <c r="R11" i="39"/>
  <c r="R12" i="39"/>
  <c r="R15" i="39"/>
  <c r="R16" i="39"/>
  <c r="R18" i="39"/>
  <c r="R19" i="39"/>
  <c r="R18" i="38"/>
  <c r="R19" i="38"/>
  <c r="R6" i="38"/>
  <c r="R7" i="38"/>
  <c r="R8" i="38"/>
  <c r="R9" i="38"/>
  <c r="R10" i="38"/>
  <c r="R11" i="38"/>
  <c r="R12" i="38"/>
  <c r="R15" i="38"/>
  <c r="R16" i="38"/>
  <c r="R6" i="37"/>
  <c r="R7" i="37"/>
  <c r="R8" i="37"/>
  <c r="R9" i="37"/>
  <c r="R10" i="37"/>
  <c r="R11" i="37"/>
  <c r="R12" i="37"/>
  <c r="R15" i="37"/>
  <c r="R18" i="37"/>
  <c r="Q7" i="37"/>
  <c r="Q8" i="37"/>
  <c r="Q9" i="37"/>
  <c r="Q10" i="37"/>
  <c r="Q11" i="37"/>
  <c r="Q12" i="37"/>
  <c r="Q15" i="37"/>
  <c r="Q18" i="37"/>
  <c r="Q19" i="37"/>
  <c r="R19" i="36"/>
  <c r="R18" i="36"/>
  <c r="R15" i="36"/>
  <c r="R7" i="36"/>
  <c r="R8" i="36"/>
  <c r="R9" i="36"/>
  <c r="R10" i="36"/>
  <c r="R11" i="36"/>
  <c r="R12" i="36"/>
  <c r="R6" i="36"/>
  <c r="Q16" i="35"/>
  <c r="R16" i="35"/>
  <c r="Q18" i="35"/>
  <c r="R18" i="35"/>
  <c r="Q19" i="35"/>
  <c r="R19" i="35"/>
  <c r="R15" i="35"/>
  <c r="R7" i="35"/>
  <c r="R8" i="35"/>
  <c r="R9" i="35"/>
  <c r="R10" i="35"/>
  <c r="R11" i="35"/>
  <c r="R12" i="35"/>
  <c r="R6" i="35"/>
  <c r="R19" i="34"/>
  <c r="R18" i="34"/>
  <c r="R16" i="34"/>
  <c r="R15" i="34"/>
  <c r="R12" i="34"/>
  <c r="R11" i="34"/>
  <c r="R10" i="34"/>
  <c r="R9" i="34"/>
  <c r="R8" i="34"/>
  <c r="R7" i="34"/>
  <c r="R6" i="34"/>
  <c r="R7" i="33"/>
  <c r="R8" i="33"/>
  <c r="R9" i="33"/>
  <c r="R10" i="33"/>
  <c r="R11" i="33"/>
  <c r="R12" i="33"/>
  <c r="R15" i="33"/>
  <c r="R16" i="33"/>
  <c r="R18" i="33"/>
  <c r="R19" i="33"/>
  <c r="R6" i="33"/>
  <c r="S6" i="33"/>
  <c r="S7" i="33"/>
  <c r="S8" i="33"/>
  <c r="S9" i="33"/>
  <c r="S10" i="33"/>
  <c r="S11" i="33"/>
  <c r="S12" i="33"/>
  <c r="S15" i="33"/>
  <c r="S16" i="33"/>
  <c r="S17" i="33"/>
  <c r="S18" i="33"/>
  <c r="S19" i="33"/>
  <c r="R7" i="32"/>
  <c r="R8" i="32"/>
  <c r="R9" i="32"/>
  <c r="R10" i="32"/>
  <c r="R11" i="32"/>
  <c r="R12" i="32"/>
  <c r="R15" i="32"/>
  <c r="R16" i="32"/>
  <c r="R18" i="32"/>
  <c r="R19" i="32"/>
  <c r="R6" i="32"/>
  <c r="R18" i="30"/>
  <c r="R16" i="30"/>
  <c r="R15" i="30"/>
  <c r="R12" i="30"/>
  <c r="R11" i="30"/>
  <c r="R10" i="30"/>
  <c r="R9" i="30"/>
  <c r="R8" i="30"/>
  <c r="R7" i="30"/>
  <c r="R6" i="30"/>
  <c r="R19" i="30"/>
  <c r="R7" i="29"/>
  <c r="R8" i="29"/>
  <c r="R9" i="29"/>
  <c r="R10" i="29"/>
  <c r="R11" i="29"/>
  <c r="R12" i="29"/>
  <c r="R15" i="29"/>
  <c r="R16" i="29"/>
  <c r="R18" i="29"/>
  <c r="R19" i="29"/>
  <c r="R6" i="29"/>
  <c r="S6" i="29"/>
  <c r="S7" i="29"/>
  <c r="S8" i="29"/>
  <c r="S9" i="29"/>
  <c r="S10" i="29"/>
  <c r="S11" i="29"/>
  <c r="S15" i="29"/>
  <c r="S16" i="29"/>
  <c r="S18" i="29"/>
  <c r="S19" i="29"/>
  <c r="R18" i="28"/>
  <c r="R19" i="28"/>
  <c r="R16" i="28"/>
  <c r="R15" i="28"/>
  <c r="R12" i="28"/>
  <c r="R11" i="28"/>
  <c r="R10" i="28"/>
  <c r="R9" i="28"/>
  <c r="R8" i="28"/>
  <c r="R7" i="28"/>
  <c r="R6" i="28"/>
  <c r="R7" i="27"/>
  <c r="R8" i="27"/>
  <c r="R9" i="27"/>
  <c r="R10" i="27"/>
  <c r="R11" i="27"/>
  <c r="R12" i="27"/>
  <c r="R15" i="27"/>
  <c r="R16" i="27"/>
  <c r="R18" i="27"/>
  <c r="R19" i="27"/>
  <c r="R6" i="27"/>
  <c r="S20" i="26"/>
  <c r="S19" i="26"/>
  <c r="R7" i="26" l="1"/>
  <c r="R8" i="26"/>
  <c r="R9" i="26"/>
  <c r="R10" i="26"/>
  <c r="R11" i="26"/>
  <c r="R12" i="26"/>
  <c r="R15" i="26"/>
  <c r="R16" i="26"/>
  <c r="R17" i="26"/>
  <c r="R18" i="26"/>
  <c r="R19" i="26"/>
  <c r="R20" i="26"/>
  <c r="R6" i="26"/>
  <c r="Q8" i="26" l="1"/>
  <c r="Q19" i="56" l="1"/>
  <c r="Q18" i="56"/>
  <c r="Q16" i="56"/>
  <c r="Q15" i="56"/>
  <c r="Q12" i="56"/>
  <c r="Q11" i="56"/>
  <c r="Q10" i="56"/>
  <c r="Q9" i="56"/>
  <c r="Q8" i="56"/>
  <c r="Q7" i="56"/>
  <c r="Q6" i="56"/>
  <c r="Q19" i="55"/>
  <c r="Q18" i="55"/>
  <c r="Q16" i="55"/>
  <c r="Q15" i="55"/>
  <c r="Q12" i="55"/>
  <c r="Q11" i="55"/>
  <c r="Q10" i="55"/>
  <c r="Q9" i="55"/>
  <c r="Q8" i="55"/>
  <c r="Q7" i="55"/>
  <c r="Q6" i="55"/>
  <c r="Q19" i="54"/>
  <c r="Q18" i="54"/>
  <c r="Q16" i="54"/>
  <c r="Q15" i="54"/>
  <c r="Q12" i="54"/>
  <c r="Q11" i="54"/>
  <c r="Q10" i="54"/>
  <c r="Q9" i="54"/>
  <c r="Q8" i="54"/>
  <c r="Q7" i="54"/>
  <c r="Q6" i="54"/>
  <c r="Q19" i="53"/>
  <c r="Q18" i="53"/>
  <c r="Q16" i="53"/>
  <c r="Q15" i="53"/>
  <c r="Q12" i="53"/>
  <c r="Q11" i="53"/>
  <c r="Q10" i="53"/>
  <c r="Q9" i="53"/>
  <c r="Q8" i="53"/>
  <c r="Q7" i="53"/>
  <c r="Q6" i="53"/>
  <c r="S11" i="53"/>
  <c r="S12" i="53"/>
  <c r="Q19" i="52"/>
  <c r="Q18" i="52"/>
  <c r="Q16" i="52"/>
  <c r="Q15" i="52"/>
  <c r="Q12" i="52"/>
  <c r="Q11" i="52"/>
  <c r="Q10" i="52"/>
  <c r="Q9" i="52"/>
  <c r="Q8" i="52"/>
  <c r="Q7" i="52"/>
  <c r="Q6" i="52"/>
  <c r="Q18" i="51"/>
  <c r="Q16" i="51"/>
  <c r="Q15" i="51"/>
  <c r="Q12" i="51"/>
  <c r="Q11" i="51"/>
  <c r="Q10" i="51"/>
  <c r="Q9" i="51"/>
  <c r="Q8" i="51"/>
  <c r="Q7" i="51"/>
  <c r="Q6" i="51"/>
  <c r="Q19" i="50"/>
  <c r="Q18" i="50"/>
  <c r="Q16" i="50"/>
  <c r="Q15" i="50"/>
  <c r="Q12" i="50"/>
  <c r="Q11" i="50"/>
  <c r="Q10" i="50"/>
  <c r="Q9" i="50"/>
  <c r="Q8" i="50"/>
  <c r="Q7" i="50"/>
  <c r="Q6" i="50"/>
  <c r="Q18" i="49" l="1"/>
  <c r="Q16" i="49"/>
  <c r="Q15" i="49"/>
  <c r="Q11" i="49"/>
  <c r="Q10" i="49"/>
  <c r="Q9" i="49"/>
  <c r="Q8" i="49"/>
  <c r="Q7" i="49"/>
  <c r="Q6" i="49"/>
  <c r="Q19" i="48"/>
  <c r="Q18" i="48"/>
  <c r="Q16" i="48"/>
  <c r="Q15" i="48"/>
  <c r="Q12" i="48"/>
  <c r="Q11" i="48"/>
  <c r="Q10" i="48"/>
  <c r="Q9" i="48"/>
  <c r="Q8" i="48"/>
  <c r="Q7" i="48"/>
  <c r="Q6" i="48"/>
  <c r="Q19" i="46"/>
  <c r="Q18" i="46"/>
  <c r="Q16" i="46"/>
  <c r="Q15" i="46"/>
  <c r="Q11" i="46"/>
  <c r="Q10" i="46"/>
  <c r="Q9" i="46"/>
  <c r="Q8" i="46"/>
  <c r="Q7" i="46"/>
  <c r="Q6" i="46"/>
  <c r="Q19" i="45"/>
  <c r="Q18" i="45"/>
  <c r="Q16" i="45"/>
  <c r="Q15" i="45"/>
  <c r="Q12" i="45"/>
  <c r="Q11" i="45"/>
  <c r="Q10" i="45"/>
  <c r="Q9" i="45"/>
  <c r="Q8" i="45"/>
  <c r="Q7" i="45"/>
  <c r="Q6" i="45"/>
  <c r="Q18" i="44"/>
  <c r="Q16" i="44"/>
  <c r="Q15" i="44"/>
  <c r="Q12" i="44"/>
  <c r="Q11" i="44"/>
  <c r="Q10" i="44"/>
  <c r="Q9" i="44"/>
  <c r="Q8" i="44"/>
  <c r="Q7" i="44"/>
  <c r="Q6" i="44"/>
  <c r="Q19" i="43"/>
  <c r="Q18" i="43"/>
  <c r="Q16" i="43"/>
  <c r="Q15" i="43"/>
  <c r="Q12" i="43"/>
  <c r="Q11" i="43"/>
  <c r="Q10" i="43"/>
  <c r="Q9" i="43"/>
  <c r="Q8" i="43"/>
  <c r="Q7" i="43"/>
  <c r="Q6" i="43"/>
  <c r="Q19" i="42"/>
  <c r="Q18" i="42"/>
  <c r="Q16" i="42"/>
  <c r="Q15" i="42"/>
  <c r="Q12" i="42"/>
  <c r="Q11" i="42"/>
  <c r="Q10" i="42"/>
  <c r="Q9" i="42"/>
  <c r="Q8" i="42"/>
  <c r="Q7" i="42"/>
  <c r="Q6" i="42"/>
  <c r="S9" i="41" l="1"/>
  <c r="P9" i="41"/>
  <c r="N9" i="41"/>
  <c r="S19" i="56" l="1"/>
  <c r="S18" i="56"/>
  <c r="P18" i="56"/>
  <c r="S17" i="56"/>
  <c r="S16" i="56"/>
  <c r="P16" i="56"/>
  <c r="S15" i="56"/>
  <c r="P15" i="56"/>
  <c r="S12" i="56"/>
  <c r="P12" i="56"/>
  <c r="S11" i="56"/>
  <c r="P11" i="56"/>
  <c r="S10" i="56"/>
  <c r="P10" i="56"/>
  <c r="S9" i="56"/>
  <c r="P9" i="56"/>
  <c r="S8" i="56"/>
  <c r="P8" i="56"/>
  <c r="S7" i="56"/>
  <c r="P7" i="56"/>
  <c r="O7" i="56"/>
  <c r="S6" i="56"/>
  <c r="P6" i="56"/>
  <c r="O6" i="56"/>
  <c r="S19" i="55"/>
  <c r="P19" i="55"/>
  <c r="N19" i="55"/>
  <c r="S18" i="55"/>
  <c r="P18" i="55"/>
  <c r="N18" i="55"/>
  <c r="S17" i="55"/>
  <c r="S16" i="55"/>
  <c r="P16" i="55"/>
  <c r="N16" i="55"/>
  <c r="S15" i="55"/>
  <c r="P15" i="55"/>
  <c r="N15" i="55"/>
  <c r="N13" i="55"/>
  <c r="S12" i="55"/>
  <c r="P12" i="55"/>
  <c r="S11" i="55"/>
  <c r="P11" i="55"/>
  <c r="N11" i="55"/>
  <c r="S10" i="55"/>
  <c r="P10" i="55"/>
  <c r="N10" i="55"/>
  <c r="S9" i="55"/>
  <c r="P9" i="55"/>
  <c r="N9" i="55"/>
  <c r="S8" i="55"/>
  <c r="P8" i="55"/>
  <c r="N8" i="55"/>
  <c r="S7" i="55"/>
  <c r="P7" i="55"/>
  <c r="O7" i="55"/>
  <c r="N7" i="55"/>
  <c r="S6" i="55"/>
  <c r="P6" i="55"/>
  <c r="O6" i="55"/>
  <c r="N6" i="55"/>
  <c r="S19" i="54"/>
  <c r="P19" i="54"/>
  <c r="S18" i="54"/>
  <c r="P18" i="54"/>
  <c r="S17" i="54"/>
  <c r="S16" i="54"/>
  <c r="P16" i="54"/>
  <c r="S15" i="54"/>
  <c r="P15" i="54"/>
  <c r="S12" i="54"/>
  <c r="P12" i="54"/>
  <c r="S11" i="54"/>
  <c r="P11" i="54"/>
  <c r="S10" i="54"/>
  <c r="P10" i="54"/>
  <c r="S9" i="54"/>
  <c r="P9" i="54"/>
  <c r="S8" i="54"/>
  <c r="P8" i="54"/>
  <c r="S7" i="54"/>
  <c r="P7" i="54"/>
  <c r="O7" i="54"/>
  <c r="S6" i="54"/>
  <c r="P6" i="54"/>
  <c r="O6" i="54"/>
  <c r="S19" i="53"/>
  <c r="P19" i="53"/>
  <c r="S18" i="53"/>
  <c r="P18" i="53"/>
  <c r="S17" i="53"/>
  <c r="S16" i="53"/>
  <c r="P16" i="53"/>
  <c r="S15" i="53"/>
  <c r="P15" i="53"/>
  <c r="P12" i="53"/>
  <c r="P11" i="53"/>
  <c r="S10" i="53"/>
  <c r="P10" i="53"/>
  <c r="S9" i="53"/>
  <c r="P9" i="53"/>
  <c r="S8" i="53"/>
  <c r="P8" i="53"/>
  <c r="S7" i="53"/>
  <c r="P7" i="53"/>
  <c r="O7" i="53"/>
  <c r="S6" i="53"/>
  <c r="P6" i="53"/>
  <c r="O6" i="53"/>
  <c r="S19" i="52"/>
  <c r="P19" i="52"/>
  <c r="S18" i="52"/>
  <c r="P18" i="52"/>
  <c r="S17" i="52"/>
  <c r="S16" i="52"/>
  <c r="P16" i="52"/>
  <c r="S15" i="52"/>
  <c r="P15" i="52"/>
  <c r="S12" i="52"/>
  <c r="P12" i="52"/>
  <c r="S11" i="52"/>
  <c r="P11" i="52"/>
  <c r="S10" i="52"/>
  <c r="P10" i="52"/>
  <c r="S9" i="52"/>
  <c r="P9" i="52"/>
  <c r="S8" i="52"/>
  <c r="P8" i="52"/>
  <c r="S7" i="52"/>
  <c r="P7" i="52"/>
  <c r="O7" i="52"/>
  <c r="S6" i="52"/>
  <c r="P6" i="52"/>
  <c r="O6" i="52"/>
  <c r="S19" i="51"/>
  <c r="P19" i="51"/>
  <c r="S18" i="51"/>
  <c r="P18" i="51"/>
  <c r="S17" i="51"/>
  <c r="S16" i="51"/>
  <c r="P16" i="51"/>
  <c r="S15" i="51"/>
  <c r="P15" i="51"/>
  <c r="S12" i="51"/>
  <c r="P12" i="51"/>
  <c r="S11" i="51"/>
  <c r="P11" i="51"/>
  <c r="S10" i="51"/>
  <c r="P10" i="51"/>
  <c r="S9" i="51"/>
  <c r="P9" i="51"/>
  <c r="S8" i="51"/>
  <c r="P8" i="51"/>
  <c r="S7" i="51"/>
  <c r="P7" i="51"/>
  <c r="S6" i="51"/>
  <c r="P6" i="51"/>
  <c r="S19" i="50"/>
  <c r="P19" i="50"/>
  <c r="S18" i="50"/>
  <c r="P18" i="50"/>
  <c r="S17" i="50"/>
  <c r="S16" i="50"/>
  <c r="S15" i="50"/>
  <c r="P15" i="50"/>
  <c r="S12" i="50"/>
  <c r="S11" i="50"/>
  <c r="P11" i="50"/>
  <c r="S10" i="50"/>
  <c r="P10" i="50"/>
  <c r="S9" i="50"/>
  <c r="P9" i="50"/>
  <c r="S8" i="50"/>
  <c r="P8" i="50"/>
  <c r="S7" i="50"/>
  <c r="P7" i="50"/>
  <c r="S6" i="50"/>
  <c r="P6" i="50"/>
  <c r="S19" i="49"/>
  <c r="N19" i="49"/>
  <c r="S18" i="49"/>
  <c r="P18" i="49"/>
  <c r="N18" i="49"/>
  <c r="S17" i="49"/>
  <c r="S16" i="49"/>
  <c r="P16" i="49"/>
  <c r="N16" i="49"/>
  <c r="S15" i="49"/>
  <c r="P15" i="49"/>
  <c r="N15" i="49"/>
  <c r="N13" i="49"/>
  <c r="S12" i="49"/>
  <c r="P12" i="49"/>
  <c r="S11" i="49"/>
  <c r="P11" i="49"/>
  <c r="N11" i="49"/>
  <c r="S10" i="49"/>
  <c r="P10" i="49"/>
  <c r="N10" i="49"/>
  <c r="S9" i="49"/>
  <c r="P9" i="49"/>
  <c r="N9" i="49"/>
  <c r="S8" i="49"/>
  <c r="P8" i="49"/>
  <c r="N8" i="49"/>
  <c r="S7" i="49"/>
  <c r="P7" i="49"/>
  <c r="N7" i="49"/>
  <c r="S6" i="49"/>
  <c r="P6" i="49"/>
  <c r="N6" i="49"/>
  <c r="S19" i="48"/>
  <c r="P19" i="48"/>
  <c r="N19" i="48"/>
  <c r="S18" i="48"/>
  <c r="P18" i="48"/>
  <c r="N18" i="48"/>
  <c r="S17" i="48"/>
  <c r="S16" i="48"/>
  <c r="P16" i="48"/>
  <c r="N16" i="48"/>
  <c r="S15" i="48"/>
  <c r="P15" i="48"/>
  <c r="N15" i="48"/>
  <c r="N13" i="48"/>
  <c r="S12" i="48"/>
  <c r="P12" i="48"/>
  <c r="S11" i="48"/>
  <c r="P11" i="48"/>
  <c r="N11" i="48"/>
  <c r="S10" i="48"/>
  <c r="P10" i="48"/>
  <c r="N10" i="48"/>
  <c r="S9" i="48"/>
  <c r="P9" i="48"/>
  <c r="N9" i="48"/>
  <c r="S8" i="48"/>
  <c r="P8" i="48"/>
  <c r="N8" i="48"/>
  <c r="S7" i="48"/>
  <c r="P7" i="48"/>
  <c r="N7" i="48"/>
  <c r="S6" i="48"/>
  <c r="P6" i="48"/>
  <c r="N6" i="48"/>
  <c r="S19" i="47"/>
  <c r="P19" i="47"/>
  <c r="N19" i="47"/>
  <c r="S18" i="47"/>
  <c r="P18" i="47"/>
  <c r="N18" i="47"/>
  <c r="S17" i="47"/>
  <c r="S16" i="47"/>
  <c r="P16" i="47"/>
  <c r="N16" i="47"/>
  <c r="S15" i="47"/>
  <c r="P15" i="47"/>
  <c r="N15" i="47"/>
  <c r="N13" i="47"/>
  <c r="S12" i="47"/>
  <c r="P12" i="47"/>
  <c r="S11" i="47"/>
  <c r="P11" i="47"/>
  <c r="N11" i="47"/>
  <c r="S10" i="47"/>
  <c r="P10" i="47"/>
  <c r="N10" i="47"/>
  <c r="S9" i="47"/>
  <c r="P9" i="47"/>
  <c r="N9" i="47"/>
  <c r="S8" i="47"/>
  <c r="P8" i="47"/>
  <c r="N8" i="47"/>
  <c r="S7" i="47"/>
  <c r="P7" i="47"/>
  <c r="N7" i="47"/>
  <c r="S6" i="47"/>
  <c r="P6" i="47"/>
  <c r="N6" i="47"/>
  <c r="S19" i="46"/>
  <c r="P19" i="46"/>
  <c r="N19" i="46"/>
  <c r="S18" i="46"/>
  <c r="P18" i="46"/>
  <c r="N18" i="46"/>
  <c r="S17" i="46"/>
  <c r="S16" i="46"/>
  <c r="N16" i="46"/>
  <c r="S15" i="46"/>
  <c r="P15" i="46"/>
  <c r="N15" i="46"/>
  <c r="N13" i="46"/>
  <c r="S12" i="46"/>
  <c r="P12" i="46"/>
  <c r="S11" i="46"/>
  <c r="P11" i="46"/>
  <c r="N11" i="46"/>
  <c r="S10" i="46"/>
  <c r="P10" i="46"/>
  <c r="N10" i="46"/>
  <c r="S9" i="46"/>
  <c r="P9" i="46"/>
  <c r="N9" i="46"/>
  <c r="S8" i="46"/>
  <c r="P8" i="46"/>
  <c r="N8" i="46"/>
  <c r="S7" i="46"/>
  <c r="P7" i="46"/>
  <c r="N7" i="46"/>
  <c r="S6" i="46"/>
  <c r="P6" i="46"/>
  <c r="N6" i="46"/>
  <c r="S19" i="45"/>
  <c r="P19" i="45"/>
  <c r="N19" i="45"/>
  <c r="S18" i="45"/>
  <c r="P18" i="45"/>
  <c r="N18" i="45"/>
  <c r="S17" i="45"/>
  <c r="S16" i="45"/>
  <c r="P16" i="45"/>
  <c r="N16" i="45"/>
  <c r="S15" i="45"/>
  <c r="P15" i="45"/>
  <c r="N15" i="45"/>
  <c r="N13" i="45"/>
  <c r="S12" i="45"/>
  <c r="P12" i="45"/>
  <c r="S11" i="45"/>
  <c r="P11" i="45"/>
  <c r="N11" i="45"/>
  <c r="S10" i="45"/>
  <c r="P10" i="45"/>
  <c r="N10" i="45"/>
  <c r="S9" i="45"/>
  <c r="P9" i="45"/>
  <c r="N9" i="45"/>
  <c r="S8" i="45"/>
  <c r="P8" i="45"/>
  <c r="N8" i="45"/>
  <c r="S7" i="45"/>
  <c r="P7" i="45"/>
  <c r="O7" i="45"/>
  <c r="N7" i="45"/>
  <c r="S6" i="45"/>
  <c r="P6" i="45"/>
  <c r="O6" i="45"/>
  <c r="N6" i="45"/>
  <c r="S19" i="44"/>
  <c r="P19" i="44"/>
  <c r="N19" i="44"/>
  <c r="S18" i="44"/>
  <c r="P18" i="44"/>
  <c r="N18" i="44"/>
  <c r="S17" i="44"/>
  <c r="S16" i="44"/>
  <c r="P16" i="44"/>
  <c r="N16" i="44"/>
  <c r="S15" i="44"/>
  <c r="P15" i="44"/>
  <c r="N15" i="44"/>
  <c r="N13" i="44"/>
  <c r="S12" i="44"/>
  <c r="P12" i="44"/>
  <c r="S11" i="44"/>
  <c r="P11" i="44"/>
  <c r="N11" i="44"/>
  <c r="S10" i="44"/>
  <c r="P10" i="44"/>
  <c r="N10" i="44"/>
  <c r="S9" i="44"/>
  <c r="P9" i="44"/>
  <c r="N9" i="44"/>
  <c r="S8" i="44"/>
  <c r="P8" i="44"/>
  <c r="N8" i="44"/>
  <c r="S7" i="44"/>
  <c r="P7" i="44"/>
  <c r="O7" i="44"/>
  <c r="N7" i="44"/>
  <c r="S6" i="44"/>
  <c r="P6" i="44"/>
  <c r="O6" i="44"/>
  <c r="N6" i="44"/>
  <c r="S19" i="43"/>
  <c r="P19" i="43"/>
  <c r="N19" i="43"/>
  <c r="S18" i="43"/>
  <c r="P18" i="43"/>
  <c r="N18" i="43"/>
  <c r="S17" i="43"/>
  <c r="S16" i="43"/>
  <c r="P16" i="43"/>
  <c r="N16" i="43"/>
  <c r="S15" i="43"/>
  <c r="P15" i="43"/>
  <c r="N15" i="43"/>
  <c r="N13" i="43"/>
  <c r="S12" i="43"/>
  <c r="P12" i="43"/>
  <c r="S11" i="43"/>
  <c r="P11" i="43"/>
  <c r="N11" i="43"/>
  <c r="S10" i="43"/>
  <c r="P10" i="43"/>
  <c r="N10" i="43"/>
  <c r="S9" i="43"/>
  <c r="P9" i="43"/>
  <c r="N9" i="43"/>
  <c r="S8" i="43"/>
  <c r="P8" i="43"/>
  <c r="N8" i="43"/>
  <c r="S7" i="43"/>
  <c r="P7" i="43"/>
  <c r="O7" i="43"/>
  <c r="N7" i="43"/>
  <c r="S6" i="43"/>
  <c r="P6" i="43"/>
  <c r="O6" i="43"/>
  <c r="N6" i="43"/>
  <c r="S19" i="42"/>
  <c r="P19" i="42"/>
  <c r="N19" i="42"/>
  <c r="S18" i="42"/>
  <c r="P18" i="42"/>
  <c r="N18" i="42"/>
  <c r="S17" i="42"/>
  <c r="S16" i="42"/>
  <c r="P16" i="42"/>
  <c r="N16" i="42"/>
  <c r="S15" i="42"/>
  <c r="P15" i="42"/>
  <c r="N15" i="42"/>
  <c r="N13" i="42"/>
  <c r="S12" i="42"/>
  <c r="P12" i="42"/>
  <c r="S11" i="42"/>
  <c r="P11" i="42"/>
  <c r="N11" i="42"/>
  <c r="S10" i="42"/>
  <c r="P10" i="42"/>
  <c r="N10" i="42"/>
  <c r="S9" i="42"/>
  <c r="P9" i="42"/>
  <c r="N9" i="42"/>
  <c r="S8" i="42"/>
  <c r="P8" i="42"/>
  <c r="N8" i="42"/>
  <c r="S7" i="42"/>
  <c r="P7" i="42"/>
  <c r="O7" i="42"/>
  <c r="N7" i="42"/>
  <c r="S6" i="42"/>
  <c r="P6" i="42"/>
  <c r="O6" i="42"/>
  <c r="N6" i="42"/>
  <c r="S19" i="41"/>
  <c r="Q19" i="41"/>
  <c r="P19" i="41"/>
  <c r="N19" i="41"/>
  <c r="S18" i="41"/>
  <c r="Q18" i="41"/>
  <c r="P18" i="41"/>
  <c r="N18" i="41"/>
  <c r="S16" i="41"/>
  <c r="P16" i="41"/>
  <c r="N16" i="41"/>
  <c r="S15" i="41"/>
  <c r="Q15" i="41"/>
  <c r="P15" i="41"/>
  <c r="N15" i="41"/>
  <c r="N13" i="41"/>
  <c r="S12" i="41"/>
  <c r="Q12" i="41"/>
  <c r="P12" i="41"/>
  <c r="S11" i="41"/>
  <c r="Q11" i="41"/>
  <c r="P11" i="41"/>
  <c r="N11" i="41"/>
  <c r="S10" i="41"/>
  <c r="Q10" i="41"/>
  <c r="P10" i="41"/>
  <c r="N10" i="41"/>
  <c r="Q9" i="41"/>
  <c r="S8" i="41"/>
  <c r="Q8" i="41"/>
  <c r="P8" i="41"/>
  <c r="N8" i="41"/>
  <c r="S7" i="41"/>
  <c r="Q7" i="41"/>
  <c r="P7" i="41"/>
  <c r="O7" i="41"/>
  <c r="N7" i="41"/>
  <c r="S6" i="41"/>
  <c r="Q6" i="41"/>
  <c r="P6" i="41"/>
  <c r="O6" i="41"/>
  <c r="N6" i="41"/>
  <c r="S19" i="40"/>
  <c r="Q19" i="40"/>
  <c r="P19" i="40"/>
  <c r="N19" i="40"/>
  <c r="S18" i="40"/>
  <c r="Q18" i="40"/>
  <c r="P18" i="40"/>
  <c r="N18" i="40"/>
  <c r="S16" i="40"/>
  <c r="Q16" i="40"/>
  <c r="P16" i="40"/>
  <c r="N16" i="40"/>
  <c r="S15" i="40"/>
  <c r="Q15" i="40"/>
  <c r="P15" i="40"/>
  <c r="N15" i="40"/>
  <c r="N14" i="40"/>
  <c r="N13" i="40"/>
  <c r="S12" i="40"/>
  <c r="Q12" i="40"/>
  <c r="P12" i="40"/>
  <c r="S11" i="40"/>
  <c r="Q11" i="40"/>
  <c r="P11" i="40"/>
  <c r="N11" i="40"/>
  <c r="S10" i="40"/>
  <c r="Q10" i="40"/>
  <c r="P10" i="40"/>
  <c r="N10" i="40"/>
  <c r="S9" i="40"/>
  <c r="Q9" i="40"/>
  <c r="P9" i="40"/>
  <c r="N9" i="40"/>
  <c r="S8" i="40"/>
  <c r="Q8" i="40"/>
  <c r="P8" i="40"/>
  <c r="N8" i="40"/>
  <c r="S7" i="40"/>
  <c r="Q7" i="40"/>
  <c r="P7" i="40"/>
  <c r="O7" i="40"/>
  <c r="N7" i="40"/>
  <c r="S6" i="40"/>
  <c r="Q6" i="40"/>
  <c r="P6" i="40"/>
  <c r="O6" i="40"/>
  <c r="N6" i="40"/>
  <c r="S19" i="39"/>
  <c r="Q19" i="39"/>
  <c r="P19" i="39"/>
  <c r="N19" i="39"/>
  <c r="S18" i="39"/>
  <c r="Q18" i="39"/>
  <c r="P18" i="39"/>
  <c r="N18" i="39"/>
  <c r="S17" i="39"/>
  <c r="S16" i="39"/>
  <c r="Q16" i="39"/>
  <c r="P16" i="39"/>
  <c r="N16" i="39"/>
  <c r="S15" i="39"/>
  <c r="Q15" i="39"/>
  <c r="P15" i="39"/>
  <c r="N15" i="39"/>
  <c r="N14" i="39"/>
  <c r="N13" i="39"/>
  <c r="S12" i="39"/>
  <c r="Q12" i="39"/>
  <c r="P12" i="39"/>
  <c r="S11" i="39"/>
  <c r="Q11" i="39"/>
  <c r="P11" i="39"/>
  <c r="N11" i="39"/>
  <c r="S10" i="39"/>
  <c r="Q10" i="39"/>
  <c r="P10" i="39"/>
  <c r="N10" i="39"/>
  <c r="S9" i="39"/>
  <c r="Q9" i="39"/>
  <c r="P9" i="39"/>
  <c r="N9" i="39"/>
  <c r="S8" i="39"/>
  <c r="Q8" i="39"/>
  <c r="P8" i="39"/>
  <c r="N8" i="39"/>
  <c r="S7" i="39"/>
  <c r="Q7" i="39"/>
  <c r="P7" i="39"/>
  <c r="O7" i="39"/>
  <c r="N7" i="39"/>
  <c r="S6" i="39"/>
  <c r="Q6" i="39"/>
  <c r="P6" i="39"/>
  <c r="O6" i="39"/>
  <c r="N6" i="39"/>
  <c r="S19" i="38"/>
  <c r="P19" i="38"/>
  <c r="N19" i="38"/>
  <c r="S18" i="38"/>
  <c r="Q18" i="38"/>
  <c r="P18" i="38"/>
  <c r="N18" i="38"/>
  <c r="S16" i="38"/>
  <c r="Q16" i="38"/>
  <c r="P16" i="38"/>
  <c r="N16" i="38"/>
  <c r="S15" i="38"/>
  <c r="Q15" i="38"/>
  <c r="P15" i="38"/>
  <c r="N15" i="38"/>
  <c r="N13" i="38"/>
  <c r="S12" i="38"/>
  <c r="Q12" i="38"/>
  <c r="P12" i="38"/>
  <c r="S11" i="38"/>
  <c r="Q11" i="38"/>
  <c r="P11" i="38"/>
  <c r="N11" i="38"/>
  <c r="S10" i="38"/>
  <c r="Q10" i="38"/>
  <c r="P10" i="38"/>
  <c r="N10" i="38"/>
  <c r="S9" i="38"/>
  <c r="Q9" i="38"/>
  <c r="P9" i="38"/>
  <c r="N9" i="38"/>
  <c r="S8" i="38"/>
  <c r="Q8" i="38"/>
  <c r="P8" i="38"/>
  <c r="N8" i="38"/>
  <c r="S7" i="38"/>
  <c r="Q7" i="38"/>
  <c r="P7" i="38"/>
  <c r="O7" i="38"/>
  <c r="N7" i="38"/>
  <c r="S6" i="38"/>
  <c r="Q6" i="38"/>
  <c r="P6" i="38"/>
  <c r="O6" i="38"/>
  <c r="N6" i="38"/>
  <c r="S19" i="37"/>
  <c r="P19" i="37"/>
  <c r="N19" i="37"/>
  <c r="S18" i="37"/>
  <c r="P18" i="37"/>
  <c r="N18" i="37"/>
  <c r="S16" i="37"/>
  <c r="N16" i="37"/>
  <c r="S15" i="37"/>
  <c r="P15" i="37"/>
  <c r="N15" i="37"/>
  <c r="N13" i="37"/>
  <c r="S12" i="37"/>
  <c r="P12" i="37"/>
  <c r="S11" i="37"/>
  <c r="P11" i="37"/>
  <c r="N11" i="37"/>
  <c r="S10" i="37"/>
  <c r="P10" i="37"/>
  <c r="N10" i="37"/>
  <c r="S9" i="37"/>
  <c r="P9" i="37"/>
  <c r="N9" i="37"/>
  <c r="S8" i="37"/>
  <c r="P8" i="37"/>
  <c r="N8" i="37"/>
  <c r="S7" i="37"/>
  <c r="P7" i="37"/>
  <c r="O7" i="37"/>
  <c r="N7" i="37"/>
  <c r="S6" i="37"/>
  <c r="Q6" i="37"/>
  <c r="P6" i="37"/>
  <c r="O6" i="37"/>
  <c r="N6" i="37"/>
  <c r="S19" i="36"/>
  <c r="Q19" i="36"/>
  <c r="P19" i="36"/>
  <c r="N19" i="36"/>
  <c r="S18" i="36"/>
  <c r="Q18" i="36"/>
  <c r="P18" i="36"/>
  <c r="N18" i="36"/>
  <c r="S16" i="36"/>
  <c r="Q16" i="36"/>
  <c r="P16" i="36"/>
  <c r="N16" i="36"/>
  <c r="S15" i="36"/>
  <c r="Q15" i="36"/>
  <c r="P15" i="36"/>
  <c r="N15" i="36"/>
  <c r="N13" i="36"/>
  <c r="S12" i="36"/>
  <c r="Q12" i="36"/>
  <c r="P12" i="36"/>
  <c r="S11" i="36"/>
  <c r="Q11" i="36"/>
  <c r="P11" i="36"/>
  <c r="N11" i="36"/>
  <c r="S10" i="36"/>
  <c r="Q10" i="36"/>
  <c r="P10" i="36"/>
  <c r="N10" i="36"/>
  <c r="S9" i="36"/>
  <c r="Q9" i="36"/>
  <c r="P9" i="36"/>
  <c r="N9" i="36"/>
  <c r="S8" i="36"/>
  <c r="Q8" i="36"/>
  <c r="N8" i="36"/>
  <c r="S7" i="36"/>
  <c r="Q7" i="36"/>
  <c r="P7" i="36"/>
  <c r="O7" i="36"/>
  <c r="N7" i="36"/>
  <c r="S6" i="36"/>
  <c r="Q6" i="36"/>
  <c r="P6" i="36"/>
  <c r="O6" i="36"/>
  <c r="N6" i="36"/>
  <c r="S19" i="35"/>
  <c r="P19" i="35"/>
  <c r="N19" i="35"/>
  <c r="S18" i="35"/>
  <c r="P18" i="35"/>
  <c r="N18" i="35"/>
  <c r="S16" i="35"/>
  <c r="P16" i="35"/>
  <c r="N16" i="35"/>
  <c r="S15" i="35"/>
  <c r="Q15" i="35"/>
  <c r="P15" i="35"/>
  <c r="N15" i="35"/>
  <c r="N13" i="35"/>
  <c r="S12" i="35"/>
  <c r="Q12" i="35"/>
  <c r="P12" i="35"/>
  <c r="S11" i="35"/>
  <c r="Q11" i="35"/>
  <c r="P11" i="35"/>
  <c r="N11" i="35"/>
  <c r="S10" i="35"/>
  <c r="Q10" i="35"/>
  <c r="P10" i="35"/>
  <c r="N10" i="35"/>
  <c r="S9" i="35"/>
  <c r="Q9" i="35"/>
  <c r="P9" i="35"/>
  <c r="N9" i="35"/>
  <c r="S8" i="35"/>
  <c r="Q8" i="35"/>
  <c r="P8" i="35"/>
  <c r="N8" i="35"/>
  <c r="S7" i="35"/>
  <c r="Q7" i="35"/>
  <c r="P7" i="35"/>
  <c r="O7" i="35"/>
  <c r="N7" i="35"/>
  <c r="S6" i="35"/>
  <c r="Q6" i="35"/>
  <c r="P6" i="35"/>
  <c r="O6" i="35"/>
  <c r="N6" i="35"/>
  <c r="S19" i="34"/>
  <c r="Q19" i="34"/>
  <c r="P19" i="34"/>
  <c r="N19" i="34"/>
  <c r="S18" i="34"/>
  <c r="Q18" i="34"/>
  <c r="P18" i="34"/>
  <c r="S17" i="34"/>
  <c r="S16" i="34"/>
  <c r="Q16" i="34"/>
  <c r="P16" i="34"/>
  <c r="S15" i="34"/>
  <c r="Q15" i="34"/>
  <c r="S12" i="34"/>
  <c r="Q12" i="34"/>
  <c r="P12" i="34"/>
  <c r="S11" i="34"/>
  <c r="Q11" i="34"/>
  <c r="P11" i="34"/>
  <c r="S10" i="34"/>
  <c r="Q10" i="34"/>
  <c r="P10" i="34"/>
  <c r="S9" i="34"/>
  <c r="Q9" i="34"/>
  <c r="P9" i="34"/>
  <c r="S8" i="34"/>
  <c r="Q8" i="34"/>
  <c r="P8" i="34"/>
  <c r="S7" i="34"/>
  <c r="Q7" i="34"/>
  <c r="P7" i="34"/>
  <c r="O7" i="34"/>
  <c r="N7" i="34"/>
  <c r="S6" i="34"/>
  <c r="Q6" i="34"/>
  <c r="P6" i="34"/>
  <c r="O6" i="34"/>
  <c r="Q19" i="33"/>
  <c r="P19" i="33"/>
  <c r="N19" i="33"/>
  <c r="Q18" i="33"/>
  <c r="N18" i="33"/>
  <c r="Q17" i="33"/>
  <c r="Q16" i="33"/>
  <c r="P16" i="33"/>
  <c r="N16" i="33"/>
  <c r="Q15" i="33"/>
  <c r="P15" i="33"/>
  <c r="N15" i="33"/>
  <c r="N13" i="33"/>
  <c r="Q12" i="33"/>
  <c r="P12" i="33"/>
  <c r="Q11" i="33"/>
  <c r="P11" i="33"/>
  <c r="N11" i="33"/>
  <c r="Q10" i="33"/>
  <c r="P10" i="33"/>
  <c r="N10" i="33"/>
  <c r="Q9" i="33"/>
  <c r="P9" i="33"/>
  <c r="N9" i="33"/>
  <c r="Q8" i="33"/>
  <c r="P8" i="33"/>
  <c r="N8" i="33"/>
  <c r="Q7" i="33"/>
  <c r="P7" i="33"/>
  <c r="O7" i="33"/>
  <c r="N7" i="33"/>
  <c r="Q6" i="33"/>
  <c r="P6" i="33"/>
  <c r="O6" i="33"/>
  <c r="N6" i="33"/>
  <c r="S19" i="32"/>
  <c r="Q19" i="32"/>
  <c r="P19" i="32"/>
  <c r="N19" i="32"/>
  <c r="S18" i="32"/>
  <c r="Q18" i="32"/>
  <c r="P18" i="32"/>
  <c r="N18" i="32"/>
  <c r="S17" i="32"/>
  <c r="S16" i="32"/>
  <c r="Q16" i="32"/>
  <c r="P16" i="32"/>
  <c r="N16" i="32"/>
  <c r="S15" i="32"/>
  <c r="Q15" i="32"/>
  <c r="P15" i="32"/>
  <c r="N15" i="32"/>
  <c r="N13" i="32"/>
  <c r="S12" i="32"/>
  <c r="Q12" i="32"/>
  <c r="P12" i="32"/>
  <c r="S11" i="32"/>
  <c r="Q11" i="32"/>
  <c r="P11" i="32"/>
  <c r="N11" i="32"/>
  <c r="S10" i="32"/>
  <c r="Q10" i="32"/>
  <c r="P10" i="32"/>
  <c r="N10" i="32"/>
  <c r="S9" i="32"/>
  <c r="Q9" i="32"/>
  <c r="P9" i="32"/>
  <c r="N9" i="32"/>
  <c r="S8" i="32"/>
  <c r="Q8" i="32"/>
  <c r="P8" i="32"/>
  <c r="N8" i="32"/>
  <c r="S7" i="32"/>
  <c r="Q7" i="32"/>
  <c r="P7" i="32"/>
  <c r="N7" i="32"/>
  <c r="S6" i="32"/>
  <c r="Q6" i="32"/>
  <c r="P6" i="32"/>
  <c r="N6" i="32"/>
  <c r="S19" i="30"/>
  <c r="Q19" i="30"/>
  <c r="P19" i="30"/>
  <c r="S18" i="30"/>
  <c r="Q18" i="30"/>
  <c r="P18" i="30"/>
  <c r="S17" i="30"/>
  <c r="S16" i="30"/>
  <c r="Q16" i="30"/>
  <c r="P16" i="30"/>
  <c r="S15" i="30"/>
  <c r="Q15" i="30"/>
  <c r="P15" i="30"/>
  <c r="S12" i="30"/>
  <c r="Q12" i="30"/>
  <c r="P12" i="30"/>
  <c r="S11" i="30"/>
  <c r="Q11" i="30"/>
  <c r="P11" i="30"/>
  <c r="S10" i="30"/>
  <c r="Q10" i="30"/>
  <c r="P10" i="30"/>
  <c r="S9" i="30"/>
  <c r="Q9" i="30"/>
  <c r="P9" i="30"/>
  <c r="S8" i="30"/>
  <c r="Q8" i="30"/>
  <c r="P8" i="30"/>
  <c r="S7" i="30"/>
  <c r="Q7" i="30"/>
  <c r="P7" i="30"/>
  <c r="O7" i="30"/>
  <c r="S6" i="30"/>
  <c r="Q6" i="30"/>
  <c r="P6" i="30"/>
  <c r="O6" i="30"/>
  <c r="Q19" i="29"/>
  <c r="P19" i="29"/>
  <c r="Q18" i="29"/>
  <c r="P18" i="29"/>
  <c r="Q16" i="29"/>
  <c r="P16" i="29"/>
  <c r="Q15" i="29"/>
  <c r="P15" i="29"/>
  <c r="Q12" i="29"/>
  <c r="P12" i="29"/>
  <c r="Q11" i="29"/>
  <c r="P11" i="29"/>
  <c r="Q10" i="29"/>
  <c r="P10" i="29"/>
  <c r="Q9" i="29"/>
  <c r="P9" i="29"/>
  <c r="Q8" i="29"/>
  <c r="P8" i="29"/>
  <c r="Q7" i="29"/>
  <c r="P7" i="29"/>
  <c r="Q6" i="29"/>
  <c r="P6" i="29"/>
  <c r="S19" i="28"/>
  <c r="Q19" i="28"/>
  <c r="P19" i="28"/>
  <c r="S18" i="28"/>
  <c r="Q18" i="28"/>
  <c r="P18" i="28"/>
  <c r="S17" i="28"/>
  <c r="S16" i="28"/>
  <c r="Q16" i="28"/>
  <c r="P16" i="28"/>
  <c r="S15" i="28"/>
  <c r="Q15" i="28"/>
  <c r="P15" i="28"/>
  <c r="S12" i="28"/>
  <c r="Q12" i="28"/>
  <c r="P12" i="28"/>
  <c r="S11" i="28"/>
  <c r="Q11" i="28"/>
  <c r="P11" i="28"/>
  <c r="S10" i="28"/>
  <c r="Q10" i="28"/>
  <c r="P10" i="28"/>
  <c r="S9" i="28"/>
  <c r="Q9" i="28"/>
  <c r="P9" i="28"/>
  <c r="S8" i="28"/>
  <c r="Q8" i="28"/>
  <c r="P8" i="28"/>
  <c r="S7" i="28"/>
  <c r="Q7" i="28"/>
  <c r="P7" i="28"/>
  <c r="O7" i="28"/>
  <c r="S6" i="28"/>
  <c r="Q6" i="28"/>
  <c r="P6" i="28"/>
  <c r="O6" i="28"/>
  <c r="S19" i="27"/>
  <c r="Q19" i="27"/>
  <c r="P19" i="27"/>
  <c r="S18" i="27"/>
  <c r="Q18" i="27"/>
  <c r="P18" i="27"/>
  <c r="S17" i="27"/>
  <c r="P17" i="27"/>
  <c r="S16" i="27"/>
  <c r="Q16" i="27"/>
  <c r="P16" i="27"/>
  <c r="S15" i="27"/>
  <c r="Q15" i="27"/>
  <c r="P15" i="27"/>
  <c r="S12" i="27"/>
  <c r="Q12" i="27"/>
  <c r="P12" i="27"/>
  <c r="S11" i="27"/>
  <c r="Q11" i="27"/>
  <c r="P11" i="27"/>
  <c r="S10" i="27"/>
  <c r="Q10" i="27"/>
  <c r="P10" i="27"/>
  <c r="S9" i="27"/>
  <c r="Q9" i="27"/>
  <c r="P9" i="27"/>
  <c r="S8" i="27"/>
  <c r="Q8" i="27"/>
  <c r="P8" i="27"/>
  <c r="S7" i="27"/>
  <c r="Q7" i="27"/>
  <c r="P7" i="27"/>
  <c r="S6" i="27"/>
  <c r="Q6" i="27"/>
  <c r="P6" i="27"/>
  <c r="Q20" i="26"/>
  <c r="P20" i="26"/>
  <c r="N20" i="26"/>
  <c r="Q19" i="26"/>
  <c r="P19" i="26"/>
  <c r="N19" i="26"/>
  <c r="S18" i="26"/>
  <c r="Q18" i="26"/>
  <c r="P18" i="26"/>
  <c r="N18" i="26"/>
  <c r="S17" i="26"/>
  <c r="Q17" i="26"/>
  <c r="P17" i="26"/>
  <c r="N17" i="26"/>
  <c r="S16" i="26"/>
  <c r="Q16" i="26"/>
  <c r="P16" i="26"/>
  <c r="N16" i="26"/>
  <c r="S15" i="26"/>
  <c r="Q15" i="26"/>
  <c r="P15" i="26"/>
  <c r="N15" i="26"/>
  <c r="N14" i="26"/>
  <c r="N13" i="26"/>
  <c r="S12" i="26"/>
  <c r="Q12" i="26"/>
  <c r="P12" i="26"/>
  <c r="S11" i="26"/>
  <c r="Q11" i="26"/>
  <c r="P11" i="26"/>
  <c r="N11" i="26"/>
  <c r="S10" i="26"/>
  <c r="Q10" i="26"/>
  <c r="P10" i="26"/>
  <c r="N10" i="26"/>
  <c r="S9" i="26"/>
  <c r="Q9" i="26"/>
  <c r="P9" i="26"/>
  <c r="N9" i="26"/>
  <c r="S8" i="26"/>
  <c r="P8" i="26"/>
  <c r="N8" i="26"/>
  <c r="S7" i="26"/>
  <c r="Q7" i="26"/>
  <c r="P7" i="26"/>
  <c r="N7" i="26"/>
  <c r="I7" i="26"/>
  <c r="S6" i="26"/>
  <c r="Q6" i="26"/>
  <c r="P6" i="26"/>
  <c r="N6" i="26"/>
  <c r="I6" i="26"/>
</calcChain>
</file>

<file path=xl/sharedStrings.xml><?xml version="1.0" encoding="utf-8"?>
<sst xmlns="http://schemas.openxmlformats.org/spreadsheetml/2006/main" count="4715" uniqueCount="204">
  <si>
    <t>Русский язык</t>
  </si>
  <si>
    <t>Математика</t>
  </si>
  <si>
    <t>Физика</t>
  </si>
  <si>
    <t>Химия</t>
  </si>
  <si>
    <t>ИКТ</t>
  </si>
  <si>
    <t>Биология</t>
  </si>
  <si>
    <t>География</t>
  </si>
  <si>
    <t>Английский язык</t>
  </si>
  <si>
    <t>Обществознание</t>
  </si>
  <si>
    <t>Литература</t>
  </si>
  <si>
    <t>Немецкий язык</t>
  </si>
  <si>
    <t>Предмет</t>
  </si>
  <si>
    <t>Не преодолели минимальный порог баллов (чел.)</t>
  </si>
  <si>
    <t>Не преодолели минимальный порог баллов (%)</t>
  </si>
  <si>
    <t>Участвовали в ОГЭ</t>
  </si>
  <si>
    <t>Средняя оценка ОГЭ</t>
  </si>
  <si>
    <t>% качества ОГЭ</t>
  </si>
  <si>
    <t>---</t>
  </si>
  <si>
    <t>Французский язык</t>
  </si>
  <si>
    <t xml:space="preserve"> ---</t>
  </si>
  <si>
    <t>г. Вот.
2019г.</t>
  </si>
  <si>
    <t>История (с XX веком)</t>
  </si>
  <si>
    <t>г. Глаз.
2019г.</t>
  </si>
  <si>
    <t>г. Ижев.
2019г.</t>
  </si>
  <si>
    <t>г. Мож.
2019г.</t>
  </si>
  <si>
    <t>г. Сар.
2019г.</t>
  </si>
  <si>
    <t>Алн. р-н
2019г.</t>
  </si>
  <si>
    <t>Бал. р-н
2019г.</t>
  </si>
  <si>
    <t>Вав. р-н
2019г.</t>
  </si>
  <si>
    <t>Вот. р-н
2019г.</t>
  </si>
  <si>
    <t>История (без XX века)</t>
  </si>
  <si>
    <t>г. Вот.
2021г.</t>
  </si>
  <si>
    <t>г. Вот.
2022г.</t>
  </si>
  <si>
    <t>История</t>
  </si>
  <si>
    <t>г. Глаз.
2021г.</t>
  </si>
  <si>
    <t>г. Глаз.
2022г.</t>
  </si>
  <si>
    <t>г. Мож.
2021г.</t>
  </si>
  <si>
    <t>г. Мож.
2022г.</t>
  </si>
  <si>
    <t>г. Ижев.
2021г.</t>
  </si>
  <si>
    <t>г. Ижев.
2022г.</t>
  </si>
  <si>
    <t>г. Сар.
2021г.</t>
  </si>
  <si>
    <t>г. Сар.
2022г.</t>
  </si>
  <si>
    <t>Алн. р-н
2021г.</t>
  </si>
  <si>
    <t>Алн. р-н
2022г.</t>
  </si>
  <si>
    <t>Бал. р-н
2021г.</t>
  </si>
  <si>
    <t>Бал. р-н
2022г.</t>
  </si>
  <si>
    <t>Вав. р-н
2021г.</t>
  </si>
  <si>
    <t>Вав. р-н
2022г.</t>
  </si>
  <si>
    <t>Вот. р-н
2021г.</t>
  </si>
  <si>
    <t>Вот. р-н
2022г.</t>
  </si>
  <si>
    <t>Глаз. р-н
2019г.</t>
  </si>
  <si>
    <t>Глаз. р-н
2021г.</t>
  </si>
  <si>
    <t>Глаз. р-н
2022г.</t>
  </si>
  <si>
    <t>Грах. р-н
2019г.</t>
  </si>
  <si>
    <t>Грах. р-н
2021г.</t>
  </si>
  <si>
    <t>Грах. р-н
2022г.</t>
  </si>
  <si>
    <t>Деб. р-н
2019г.</t>
  </si>
  <si>
    <t>Деб. р-н
2021г.</t>
  </si>
  <si>
    <t>Деб. р-н
2022г.</t>
  </si>
  <si>
    <t>Зав. р-н.
2019г.</t>
  </si>
  <si>
    <t>Зав. р-н.
2021г.</t>
  </si>
  <si>
    <t>Зав. р-н.
2022г.</t>
  </si>
  <si>
    <t>Игр. р-н.
2019г.</t>
  </si>
  <si>
    <t>Игр. р-н.
2021г.</t>
  </si>
  <si>
    <t>Игр. р-н.
2022г.</t>
  </si>
  <si>
    <t>Кам. р-н.
2019г.</t>
  </si>
  <si>
    <t>Кам. р-н.
2021г.</t>
  </si>
  <si>
    <t>Кам. р-н.
2022г.</t>
  </si>
  <si>
    <t>Кез. р-н.
2019г.</t>
  </si>
  <si>
    <t>Кез. р-н.
2021г.</t>
  </si>
  <si>
    <t>Кез. р-н.
2022г.</t>
  </si>
  <si>
    <t>Кар. р-н.
2019г.</t>
  </si>
  <si>
    <t>Кар. р-н.
2021г.</t>
  </si>
  <si>
    <t>Кар. р-н.
2022г.</t>
  </si>
  <si>
    <t>Киз. р-н.
2019г.</t>
  </si>
  <si>
    <t>Киз. р-н.
2021г.</t>
  </si>
  <si>
    <t>Киз. р-н.
2022г.</t>
  </si>
  <si>
    <t>Кияс. р-н.
2019г.</t>
  </si>
  <si>
    <t>Кияс. р-н.
2021г.</t>
  </si>
  <si>
    <t>Кияс. р-н.
2022г.</t>
  </si>
  <si>
    <t>Крас. р-н.
2019г.</t>
  </si>
  <si>
    <t>Крас. р-н.
2021г.</t>
  </si>
  <si>
    <t>Крас. р-н.
2022г.</t>
  </si>
  <si>
    <t>Мал. р-н.
2019г.</t>
  </si>
  <si>
    <t>Мал. р-н.
2021г.</t>
  </si>
  <si>
    <t>Мал. р-н.
2022г.</t>
  </si>
  <si>
    <t>Мож. р-н.
2019г.</t>
  </si>
  <si>
    <t>Мож. р-н.
2021г.</t>
  </si>
  <si>
    <t>Мож. р-н.
2022г.</t>
  </si>
  <si>
    <t>Сар. р-н.
2019г.</t>
  </si>
  <si>
    <t>Сар. р-н.
2021г.</t>
  </si>
  <si>
    <t>Сар. р-н.
2022г.</t>
  </si>
  <si>
    <t>Сел. р-н.
2019г.</t>
  </si>
  <si>
    <t>Сел. р-н.
2021г.</t>
  </si>
  <si>
    <t>Сел. р-н.
2022г.</t>
  </si>
  <si>
    <t>Сюм. р-н.
2019г.</t>
  </si>
  <si>
    <t>Сюм. р-н.
2021г.</t>
  </si>
  <si>
    <t>Сюм. р-н.
2022г.</t>
  </si>
  <si>
    <t>Увин. р-н.
2019г.</t>
  </si>
  <si>
    <t>Увин. р-н.
2021г.</t>
  </si>
  <si>
    <t>Увин. р-н.
2022г.</t>
  </si>
  <si>
    <t>Шар. р-н.
2019г.</t>
  </si>
  <si>
    <t>Шар. р-н.
2021г.</t>
  </si>
  <si>
    <t>Шар. р-н.
2022г.</t>
  </si>
  <si>
    <t>Юк. р-н.
2019г.</t>
  </si>
  <si>
    <t>Юк. р-н.
2021г.</t>
  </si>
  <si>
    <t>Юк. р-н.
2022г.</t>
  </si>
  <si>
    <t>Як-Б. р-н.
2019г.</t>
  </si>
  <si>
    <t>Як-Б. р-н.
2021г.</t>
  </si>
  <si>
    <t>Як-Б. р-н.
2022г.</t>
  </si>
  <si>
    <t>Яр. р-н.
2019г.</t>
  </si>
  <si>
    <t>Яр. р-н.
2021г.</t>
  </si>
  <si>
    <t>Яр. р-н.
2022г.</t>
  </si>
  <si>
    <t>г. Ижев.
2023г.</t>
  </si>
  <si>
    <t>г. Вот.
2023г.</t>
  </si>
  <si>
    <t>г. Глаз.
2023г.</t>
  </si>
  <si>
    <t>г. Мож.
2023г.</t>
  </si>
  <si>
    <t>г. Сар.
2023г.</t>
  </si>
  <si>
    <t>Алн. р-н
2023г.</t>
  </si>
  <si>
    <t>Бал. р-н
2023г.</t>
  </si>
  <si>
    <t>Вот. р-н
2023г.</t>
  </si>
  <si>
    <t>Глаз. р-н
2023г.</t>
  </si>
  <si>
    <t>Вав. р-н
2023г.</t>
  </si>
  <si>
    <t>Грах. р-н
2023г.</t>
  </si>
  <si>
    <t>Деб. р-н
2023г.</t>
  </si>
  <si>
    <t>Зав. р-н.
2023г.</t>
  </si>
  <si>
    <t>Игр. р-н.
2023г.</t>
  </si>
  <si>
    <t>Кам. р-н.
2023г.</t>
  </si>
  <si>
    <t>Кар. р-н.
2023г.</t>
  </si>
  <si>
    <t>Кез. р-н.
2023г.</t>
  </si>
  <si>
    <t>Киз. р-н.
2023г.</t>
  </si>
  <si>
    <t>Кияс. р-н.
2023г.</t>
  </si>
  <si>
    <t>Крас. р-н.
2023г.</t>
  </si>
  <si>
    <t>Мал. р-н.
2023г.</t>
  </si>
  <si>
    <t>Мож. р-н.
2023г.</t>
  </si>
  <si>
    <t>Сар. р-н.
2023г.</t>
  </si>
  <si>
    <t>Сел. р-н.
2023г.</t>
  </si>
  <si>
    <t>Сюм. р-н.
2023г.</t>
  </si>
  <si>
    <t>Увин. р-н.
2023г.</t>
  </si>
  <si>
    <t>Шар. р-н.
2023г.</t>
  </si>
  <si>
    <t>Юк. р-н.
2023г.</t>
  </si>
  <si>
    <t>Як-Б. р-н.
2023г.</t>
  </si>
  <si>
    <t>Яр. р-н.
2023г.</t>
  </si>
  <si>
    <t>г. Ижев.
2024г.</t>
  </si>
  <si>
    <t>УР 2024г.</t>
  </si>
  <si>
    <t xml:space="preserve">Результаты выпускников общеобразовательных учреждений по образовательным программам основного общего образования 
города Ижевска Удмуртской Республики в форме ОГЭ 2024 года </t>
  </si>
  <si>
    <r>
      <t>Результаты выпускников общеобразовательных учреждений по образовательным программам основного общего образования</t>
    </r>
    <r>
      <rPr>
        <b/>
        <sz val="13"/>
        <rFont val="Times New Roman"/>
        <family val="1"/>
        <charset val="204"/>
      </rPr>
      <t xml:space="preserve"> 
города Воткинска</t>
    </r>
    <r>
      <rPr>
        <b/>
        <sz val="13"/>
        <color indexed="8"/>
        <rFont val="Times New Roman"/>
        <family val="1"/>
        <charset val="204"/>
      </rPr>
      <t xml:space="preserve"> Удмуртской Республики в форме ОГЭ 2024 года </t>
    </r>
  </si>
  <si>
    <t>г. Вот.
2024г.</t>
  </si>
  <si>
    <t xml:space="preserve">Результаты выпускников общеобразовательных учреждений по образовательным программам основного общего образования 
города Глазова Удмуртской Республики в форме ОГЭ 2024 года </t>
  </si>
  <si>
    <t>г. Глаз.
2024г.</t>
  </si>
  <si>
    <t xml:space="preserve">Результаты выпускников общеобразовательных учреждений по образовательным программам основного общего образования 
города Можги Удмуртской Республики в форме ОГЭ 2024 года </t>
  </si>
  <si>
    <t>г. Мож.
2024г.</t>
  </si>
  <si>
    <t xml:space="preserve">Результаты выпускников общеобразовательных учреждений по образовательным программам основного общего образования 
города Сарапула Удмуртской Республики в форме ОГЭ 2024 года </t>
  </si>
  <si>
    <t>г. Сар.
2024г.</t>
  </si>
  <si>
    <t xml:space="preserve">Результаты выпускников общеобразовательных учреждений по образовательным программам основного общего образования 
Алнашского района Удмуртской Республики в форме ОГЭ 2024 года </t>
  </si>
  <si>
    <t>Алн. р-н
2024г.</t>
  </si>
  <si>
    <t>Бал. р-н
2024г.</t>
  </si>
  <si>
    <t xml:space="preserve">Результаты выпускников общеобразовательных учреждений по образовательным программам основного общего образования 
 Балезинского района Удмуртской Республики в форме ОГЭ 2024 года </t>
  </si>
  <si>
    <t xml:space="preserve">Результаты выпускников общеобразовательных учреждений по образовательным программам основного общего образования 
Вавожского района Удмуртской Республики в форме ОГЭ 2024 года </t>
  </si>
  <si>
    <t>Вав. р-н
2024г.</t>
  </si>
  <si>
    <t>Вот. р-н
2024г.</t>
  </si>
  <si>
    <t xml:space="preserve">Результаты выпускников общеобразовательных учреждений по образовательным программам основного общего образования 
Воткинского района Удмуртской Республики в форме ОГЭ 2024 года </t>
  </si>
  <si>
    <t>Глаз. р-н
2024г.</t>
  </si>
  <si>
    <t xml:space="preserve">Результаты выпускников общеобразовательных учреждений по образовательным программам основного общего образования 
Глазовского района Удмуртской Республики в форме ОГЭ 2024 года </t>
  </si>
  <si>
    <t xml:space="preserve">Результаты выпускников общеобразовательных учреждений по образовательным программам основного общего образования 
 Граховского района Удмуртской Республики в форме ОГЭ 2024 года </t>
  </si>
  <si>
    <t>Грах. р-н
2024г.</t>
  </si>
  <si>
    <t xml:space="preserve">Результаты выпускников общеобразовательных учреждений по образовательным программам основного общего образования 
Дебесского района Удмуртской Республики в форме ОГЭ 2024 года </t>
  </si>
  <si>
    <t>Деб. р-н
2024г.</t>
  </si>
  <si>
    <t xml:space="preserve">Результаты выпускников общеобразовательных учреждений по образовательным программам основного общего образования 
 Завьяловского района Удмуртской Республики в форме ОГЭ 2024 года </t>
  </si>
  <si>
    <t>Зав. р-н.
2024г.</t>
  </si>
  <si>
    <t xml:space="preserve">Результаты выпускников общеобразовательных учреждений по образовательным программам основного общего образования 
Игринского района Удмуртской Республики в форме ОГЭ 2024 года </t>
  </si>
  <si>
    <t>Игр. р-н.
2024г.</t>
  </si>
  <si>
    <t xml:space="preserve">Результаты выпускников общеобразовательных учреждений по образовательным программам основного общего образования 
Камбарского района Удмуртской Республики в форме ОГЭ 2024 года </t>
  </si>
  <si>
    <t>Кам. р-н.
2024г.</t>
  </si>
  <si>
    <t xml:space="preserve">Результаты выпускников общеобразовательных учреждений по образовательным программам основного общего образования 
Каракулинского района Удмуртской Республики в форме ОГЭ 2024 года </t>
  </si>
  <si>
    <t>Кар. р-н.
2024г.</t>
  </si>
  <si>
    <t xml:space="preserve">Результаты выпускников общеобразовательных учреждений по образовательным программам основного общего образования 
Кезского района Удмуртской Республики в форме ОГЭ 2024 года </t>
  </si>
  <si>
    <t>Кез. р-н.
2024г.</t>
  </si>
  <si>
    <t xml:space="preserve">Результаты выпускников общеобразовательных учреждений по образовательным программам основного общего образования 
Кизнерского района Удмуртской Республики в форме ОГЭ 2024 года </t>
  </si>
  <si>
    <t>Киз. р-н.
2024г.</t>
  </si>
  <si>
    <t xml:space="preserve">Результаты выпускников общеобразовательных учреждений по образовательным программам основного общего образования 
Киясовского района Удмуртской Республики в форме ОГЭ 2024 года </t>
  </si>
  <si>
    <t>Кияс. р-н.
2024г.</t>
  </si>
  <si>
    <t xml:space="preserve">Результаты выпускников общеобразовательных учреждений по образовательным программам основного общего образования 
Красногорского района Удмуртской Республики в форме ОГЭ 2024 года </t>
  </si>
  <si>
    <t>Крас. р-н.
2024г.</t>
  </si>
  <si>
    <t xml:space="preserve">Результаты выпускников общеобразовательных учреждений по образовательным программам основного общего образования 
Малопургинского района Удмуртской Республики в форме ОГЭ 2024 года </t>
  </si>
  <si>
    <t>Мал. р-н.
2024г.</t>
  </si>
  <si>
    <t xml:space="preserve">Результаты выпускников общеобразовательных учреждений по образовательным программам основного общего образования 
Можгинского района Удмуртской Республики в форме ОГЭ 2024 года </t>
  </si>
  <si>
    <t>Мож. р-н.
2024г.</t>
  </si>
  <si>
    <t xml:space="preserve">Результаты выпускников общеобразовательных учреждений по образовательным программам основного общего образования 
Сарапульского района Удмуртской Республики в форме ОГЭ 2024 года </t>
  </si>
  <si>
    <t>Сар. р-н.
2024г.</t>
  </si>
  <si>
    <t>Сел. р-н.
2024г.</t>
  </si>
  <si>
    <t xml:space="preserve">Результаты выпускников общеобразовательных учреждений по образовательным программам основного общего образования 
Селтинского района Удмуртской Республики в форме ОГЭ 2024 года </t>
  </si>
  <si>
    <t>Сюм. р-н.
2024г.</t>
  </si>
  <si>
    <t xml:space="preserve">Результаты выпускников общеобразовательных учреждений по образовательным программам основного общего образования 
Сюмсинского района Удмуртской Республики в форме ОГЭ 2024 года </t>
  </si>
  <si>
    <t>Увин. р-н.
2024г.</t>
  </si>
  <si>
    <t xml:space="preserve">Результаты выпускников общеобразовательных учреждений по образовательным программам основного общего образования 
Увинского района Удмуртской Республики в форме ОГЭ 2024 года </t>
  </si>
  <si>
    <t xml:space="preserve">Результаты выпускников общеобразовательных учреждений по образовательным программам основного общего образования 
Шарканского района Удмуртской Республики в форме ОГЭ 2024 года </t>
  </si>
  <si>
    <t>Шар. р-н.
2024г.</t>
  </si>
  <si>
    <t>Юк. р-н.
2024г.</t>
  </si>
  <si>
    <t xml:space="preserve">Результаты выпускников общеобразовательных учреждений по образовательным программам основного общего образования 
Юкаменского района Удмуртской Республики в форме ОГЭ 2024 года </t>
  </si>
  <si>
    <t xml:space="preserve">Результаты выпускников общеобразовательных учреждений по образовательным программам основного общего образования 
Якшур-Бодьинского района Удмуртской Республики в форме ОГЭ 2024 года </t>
  </si>
  <si>
    <t>Як-Б. р-н.
2024г.</t>
  </si>
  <si>
    <t>Яр. р-н.
2024г.</t>
  </si>
  <si>
    <t xml:space="preserve">Результаты выпускников общеобразовательных учреждений по образовательным программам основного общего образования 
Ярского района Удмуртской Республики в форме ОГЭ 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</si>
</sst>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/>
    <xf numFmtId="0" fontId="1" fillId="0" borderId="3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2" fontId="1" fillId="0" borderId="0" xfId="0" quotePrefix="1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0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7" xfId="0" applyBorder="1"/>
    <xf numFmtId="0" fontId="2" fillId="0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AE20"/>
  <sheetViews>
    <sheetView tabSelected="1" zoomScale="80" zoomScaleNormal="80" workbookViewId="0">
      <selection activeCell="A2" sqref="A2:AE2"/>
    </sheetView>
  </sheetViews>
  <sheetFormatPr defaultRowHeight="15" x14ac:dyDescent="0.25"/>
  <cols>
    <col min="1" max="1" width="29.140625" customWidth="1"/>
    <col min="2" max="31" width="14.140625" customWidth="1"/>
  </cols>
  <sheetData>
    <row r="2" spans="1:31" ht="73.5" customHeight="1" x14ac:dyDescent="0.25">
      <c r="A2" s="55" t="s">
        <v>145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</row>
    <row r="4" spans="1:31" ht="55.5" customHeight="1" x14ac:dyDescent="0.25">
      <c r="A4" s="54" t="s">
        <v>11</v>
      </c>
      <c r="B4" s="54" t="s">
        <v>14</v>
      </c>
      <c r="C4" s="54"/>
      <c r="D4" s="54"/>
      <c r="E4" s="54"/>
      <c r="F4" s="54"/>
      <c r="G4" s="54"/>
      <c r="H4" s="54" t="s">
        <v>12</v>
      </c>
      <c r="I4" s="54"/>
      <c r="J4" s="54"/>
      <c r="K4" s="54"/>
      <c r="L4" s="54"/>
      <c r="M4" s="54"/>
      <c r="N4" s="54" t="s">
        <v>13</v>
      </c>
      <c r="O4" s="54"/>
      <c r="P4" s="54"/>
      <c r="Q4" s="54"/>
      <c r="R4" s="54"/>
      <c r="S4" s="54"/>
      <c r="T4" s="54" t="s">
        <v>15</v>
      </c>
      <c r="U4" s="54"/>
      <c r="V4" s="54"/>
      <c r="W4" s="54"/>
      <c r="X4" s="54"/>
      <c r="Y4" s="54"/>
      <c r="Z4" s="54" t="s">
        <v>16</v>
      </c>
      <c r="AA4" s="54"/>
      <c r="AB4" s="54"/>
      <c r="AC4" s="54"/>
      <c r="AD4" s="54"/>
      <c r="AE4" s="54"/>
    </row>
    <row r="5" spans="1:31" ht="33" x14ac:dyDescent="0.25">
      <c r="A5" s="54"/>
      <c r="B5" s="32" t="s">
        <v>23</v>
      </c>
      <c r="C5" s="32" t="s">
        <v>38</v>
      </c>
      <c r="D5" s="32" t="s">
        <v>39</v>
      </c>
      <c r="E5" s="43" t="s">
        <v>113</v>
      </c>
      <c r="F5" s="52" t="s">
        <v>143</v>
      </c>
      <c r="G5" s="51" t="s">
        <v>144</v>
      </c>
      <c r="H5" s="32" t="s">
        <v>23</v>
      </c>
      <c r="I5" s="32" t="s">
        <v>38</v>
      </c>
      <c r="J5" s="32" t="s">
        <v>39</v>
      </c>
      <c r="K5" s="43" t="s">
        <v>113</v>
      </c>
      <c r="L5" s="52" t="s">
        <v>143</v>
      </c>
      <c r="M5" s="52" t="s">
        <v>144</v>
      </c>
      <c r="N5" s="32" t="s">
        <v>23</v>
      </c>
      <c r="O5" s="32" t="s">
        <v>38</v>
      </c>
      <c r="P5" s="32" t="s">
        <v>39</v>
      </c>
      <c r="Q5" s="43" t="s">
        <v>113</v>
      </c>
      <c r="R5" s="52" t="s">
        <v>143</v>
      </c>
      <c r="S5" s="52" t="s">
        <v>144</v>
      </c>
      <c r="T5" s="32" t="s">
        <v>23</v>
      </c>
      <c r="U5" s="32" t="s">
        <v>38</v>
      </c>
      <c r="V5" s="32" t="s">
        <v>39</v>
      </c>
      <c r="W5" s="43" t="s">
        <v>113</v>
      </c>
      <c r="X5" s="52" t="s">
        <v>143</v>
      </c>
      <c r="Y5" s="52" t="s">
        <v>144</v>
      </c>
      <c r="Z5" s="32" t="s">
        <v>23</v>
      </c>
      <c r="AA5" s="32" t="s">
        <v>38</v>
      </c>
      <c r="AB5" s="32" t="s">
        <v>39</v>
      </c>
      <c r="AC5" s="43" t="s">
        <v>113</v>
      </c>
      <c r="AD5" s="52" t="s">
        <v>143</v>
      </c>
      <c r="AE5" s="52" t="s">
        <v>144</v>
      </c>
    </row>
    <row r="6" spans="1:31" ht="16.5" x14ac:dyDescent="0.25">
      <c r="A6" s="1" t="s">
        <v>0</v>
      </c>
      <c r="B6" s="24">
        <v>6570</v>
      </c>
      <c r="C6" s="24">
        <v>6055</v>
      </c>
      <c r="D6" s="38">
        <v>6429</v>
      </c>
      <c r="E6" s="38">
        <v>6820</v>
      </c>
      <c r="F6" s="38">
        <v>7267</v>
      </c>
      <c r="G6" s="38">
        <v>17542</v>
      </c>
      <c r="H6" s="24">
        <v>30</v>
      </c>
      <c r="I6" s="24">
        <f>79+51+90+31+66</f>
        <v>317</v>
      </c>
      <c r="J6" s="38">
        <v>180</v>
      </c>
      <c r="K6" s="38">
        <v>154</v>
      </c>
      <c r="L6" s="38">
        <v>300</v>
      </c>
      <c r="M6" s="10">
        <v>872</v>
      </c>
      <c r="N6" s="6">
        <f t="shared" ref="N6:N11" si="0">H6/B6*100</f>
        <v>0.45662100456621002</v>
      </c>
      <c r="O6" s="6">
        <v>5.2353426919900903</v>
      </c>
      <c r="P6" s="6">
        <f>J6/D6*100</f>
        <v>2.7998133457769483</v>
      </c>
      <c r="Q6" s="6">
        <f>K6/E6*100</f>
        <v>2.258064516129032</v>
      </c>
      <c r="R6" s="6">
        <f>L6/F6*100</f>
        <v>4.1282509976606576</v>
      </c>
      <c r="S6" s="6">
        <f>M6/G6*100</f>
        <v>4.9709269182533351</v>
      </c>
      <c r="T6" s="6">
        <v>4.0599999999999996</v>
      </c>
      <c r="U6" s="6">
        <v>3.72</v>
      </c>
      <c r="V6" s="39">
        <v>3.7274848343443772</v>
      </c>
      <c r="W6" s="39">
        <v>3.79</v>
      </c>
      <c r="X6" s="39">
        <v>3.61</v>
      </c>
      <c r="Y6" s="11">
        <v>3.56</v>
      </c>
      <c r="Z6" s="6">
        <v>74.52</v>
      </c>
      <c r="AA6" s="6">
        <v>57.51</v>
      </c>
      <c r="AB6" s="39">
        <v>57.909472701819872</v>
      </c>
      <c r="AC6" s="39">
        <v>60.4</v>
      </c>
      <c r="AD6" s="39">
        <v>51.19</v>
      </c>
      <c r="AE6" s="6">
        <v>48.52</v>
      </c>
    </row>
    <row r="7" spans="1:31" ht="16.5" x14ac:dyDescent="0.25">
      <c r="A7" s="1" t="s">
        <v>1</v>
      </c>
      <c r="B7" s="24">
        <v>6562</v>
      </c>
      <c r="C7" s="24">
        <v>6035</v>
      </c>
      <c r="D7" s="38">
        <v>6562</v>
      </c>
      <c r="E7" s="38">
        <v>7035</v>
      </c>
      <c r="F7" s="38">
        <v>7540</v>
      </c>
      <c r="G7" s="38">
        <v>18178</v>
      </c>
      <c r="H7" s="24">
        <v>35</v>
      </c>
      <c r="I7" s="24">
        <f>192+165+155+144+158</f>
        <v>814</v>
      </c>
      <c r="J7" s="38">
        <v>759</v>
      </c>
      <c r="K7" s="38">
        <v>937</v>
      </c>
      <c r="L7" s="38">
        <v>710</v>
      </c>
      <c r="M7" s="3">
        <v>1847</v>
      </c>
      <c r="N7" s="6">
        <f t="shared" si="0"/>
        <v>0.53337397135019815</v>
      </c>
      <c r="O7" s="6">
        <v>13.487986743993371</v>
      </c>
      <c r="P7" s="6">
        <f t="shared" ref="P7:P20" si="1">J7/D7*100</f>
        <v>11.566595550137153</v>
      </c>
      <c r="Q7" s="6">
        <f t="shared" ref="Q7:Q20" si="2">K7/E7*100</f>
        <v>13.319118692253021</v>
      </c>
      <c r="R7" s="6">
        <f t="shared" ref="R7:R20" si="3">L7/F7*100</f>
        <v>9.4164456233421756</v>
      </c>
      <c r="S7" s="6">
        <f t="shared" ref="S7:S12" si="4">M7/G7*100</f>
        <v>10.160633733083948</v>
      </c>
      <c r="T7" s="6">
        <v>3.8</v>
      </c>
      <c r="U7" s="6">
        <v>3.41</v>
      </c>
      <c r="V7" s="39">
        <v>3.4651021030173728</v>
      </c>
      <c r="W7" s="39">
        <v>3.44</v>
      </c>
      <c r="X7" s="39">
        <v>3.55</v>
      </c>
      <c r="Y7" s="15">
        <v>3.5</v>
      </c>
      <c r="Z7" s="6">
        <v>61.25</v>
      </c>
      <c r="AA7" s="6">
        <v>44.76</v>
      </c>
      <c r="AB7" s="39">
        <v>47.531240475464799</v>
      </c>
      <c r="AC7" s="39">
        <v>45.02</v>
      </c>
      <c r="AD7" s="39">
        <v>53.62</v>
      </c>
      <c r="AE7" s="6">
        <v>50.86</v>
      </c>
    </row>
    <row r="8" spans="1:31" ht="16.5" x14ac:dyDescent="0.25">
      <c r="A8" s="1" t="s">
        <v>2</v>
      </c>
      <c r="B8" s="24">
        <v>1011</v>
      </c>
      <c r="C8" s="10" t="s">
        <v>17</v>
      </c>
      <c r="D8" s="38">
        <v>654</v>
      </c>
      <c r="E8" s="38">
        <v>655</v>
      </c>
      <c r="F8" s="38">
        <v>682</v>
      </c>
      <c r="G8" s="38">
        <v>1562</v>
      </c>
      <c r="H8" s="24">
        <v>0</v>
      </c>
      <c r="I8" s="10" t="s">
        <v>17</v>
      </c>
      <c r="J8" s="38">
        <v>3</v>
      </c>
      <c r="K8" s="38">
        <v>4</v>
      </c>
      <c r="L8" s="38">
        <v>8</v>
      </c>
      <c r="M8" s="10">
        <v>20</v>
      </c>
      <c r="N8" s="6">
        <f t="shared" si="0"/>
        <v>0</v>
      </c>
      <c r="O8" s="11" t="s">
        <v>17</v>
      </c>
      <c r="P8" s="6">
        <f t="shared" si="1"/>
        <v>0.45871559633027525</v>
      </c>
      <c r="Q8" s="6">
        <f>K8/E8*100</f>
        <v>0.61068702290076338</v>
      </c>
      <c r="R8" s="6">
        <f t="shared" si="3"/>
        <v>1.1730205278592376</v>
      </c>
      <c r="S8" s="6">
        <f t="shared" si="4"/>
        <v>1.2804097311139564</v>
      </c>
      <c r="T8" s="6">
        <v>3.85</v>
      </c>
      <c r="U8" s="11" t="s">
        <v>17</v>
      </c>
      <c r="V8" s="39">
        <v>3.69</v>
      </c>
      <c r="W8" s="39">
        <v>3.66</v>
      </c>
      <c r="X8" s="39">
        <v>3.79</v>
      </c>
      <c r="Y8" s="11">
        <v>3.68</v>
      </c>
      <c r="Z8" s="6">
        <v>67.56</v>
      </c>
      <c r="AA8" s="11" t="s">
        <v>17</v>
      </c>
      <c r="AB8" s="39">
        <v>54.28</v>
      </c>
      <c r="AC8" s="39">
        <v>53.59</v>
      </c>
      <c r="AD8" s="39">
        <v>63.49</v>
      </c>
      <c r="AE8" s="6">
        <v>56.72</v>
      </c>
    </row>
    <row r="9" spans="1:31" ht="16.5" x14ac:dyDescent="0.25">
      <c r="A9" s="1" t="s">
        <v>3</v>
      </c>
      <c r="B9" s="24">
        <v>697</v>
      </c>
      <c r="C9" s="10" t="s">
        <v>17</v>
      </c>
      <c r="D9" s="38">
        <v>510</v>
      </c>
      <c r="E9" s="38">
        <v>532</v>
      </c>
      <c r="F9" s="38">
        <v>518</v>
      </c>
      <c r="G9" s="38">
        <v>1312</v>
      </c>
      <c r="H9" s="24">
        <v>1</v>
      </c>
      <c r="I9" s="10" t="s">
        <v>17</v>
      </c>
      <c r="J9" s="38">
        <v>18</v>
      </c>
      <c r="K9" s="38">
        <v>8</v>
      </c>
      <c r="L9" s="38">
        <v>8</v>
      </c>
      <c r="M9" s="10">
        <v>29</v>
      </c>
      <c r="N9" s="6">
        <f t="shared" si="0"/>
        <v>0.14347202295552369</v>
      </c>
      <c r="O9" s="11" t="s">
        <v>17</v>
      </c>
      <c r="P9" s="6">
        <f t="shared" si="1"/>
        <v>3.5294117647058822</v>
      </c>
      <c r="Q9" s="6">
        <f t="shared" si="2"/>
        <v>1.5037593984962405</v>
      </c>
      <c r="R9" s="6">
        <f t="shared" si="3"/>
        <v>1.5444015444015444</v>
      </c>
      <c r="S9" s="6">
        <f t="shared" si="4"/>
        <v>2.2103658536585367</v>
      </c>
      <c r="T9" s="6">
        <v>3.94</v>
      </c>
      <c r="U9" s="11" t="s">
        <v>17</v>
      </c>
      <c r="V9" s="39">
        <v>4</v>
      </c>
      <c r="W9" s="39">
        <v>4.25</v>
      </c>
      <c r="X9" s="39">
        <v>4.1500000000000004</v>
      </c>
      <c r="Y9" s="11">
        <v>4.1100000000000003</v>
      </c>
      <c r="Z9" s="6">
        <v>69.150000000000006</v>
      </c>
      <c r="AA9" s="11" t="s">
        <v>17</v>
      </c>
      <c r="AB9" s="39">
        <v>67.84</v>
      </c>
      <c r="AC9" s="39">
        <v>80.64</v>
      </c>
      <c r="AD9" s="39">
        <v>75.48</v>
      </c>
      <c r="AE9" s="6">
        <v>74.77</v>
      </c>
    </row>
    <row r="10" spans="1:31" ht="16.5" x14ac:dyDescent="0.25">
      <c r="A10" s="1" t="s">
        <v>4</v>
      </c>
      <c r="B10" s="24">
        <v>2704</v>
      </c>
      <c r="C10" s="10" t="s">
        <v>17</v>
      </c>
      <c r="D10" s="38">
        <v>3038</v>
      </c>
      <c r="E10" s="38">
        <v>3422</v>
      </c>
      <c r="F10" s="38">
        <v>3840</v>
      </c>
      <c r="G10" s="38">
        <v>9204</v>
      </c>
      <c r="H10" s="24">
        <v>18</v>
      </c>
      <c r="I10" s="10" t="s">
        <v>17</v>
      </c>
      <c r="J10" s="38">
        <v>144</v>
      </c>
      <c r="K10" s="38">
        <v>162</v>
      </c>
      <c r="L10" s="38">
        <v>200</v>
      </c>
      <c r="M10" s="10">
        <v>557</v>
      </c>
      <c r="N10" s="6">
        <f t="shared" si="0"/>
        <v>0.66568047337278113</v>
      </c>
      <c r="O10" s="11" t="s">
        <v>17</v>
      </c>
      <c r="P10" s="6">
        <f t="shared" si="1"/>
        <v>4.7399605003291638</v>
      </c>
      <c r="Q10" s="6">
        <f t="shared" si="2"/>
        <v>4.7340736411455291</v>
      </c>
      <c r="R10" s="6">
        <f t="shared" si="3"/>
        <v>5.2083333333333339</v>
      </c>
      <c r="S10" s="6">
        <f t="shared" si="4"/>
        <v>6.0517166449369837</v>
      </c>
      <c r="T10" s="6">
        <v>3.93</v>
      </c>
      <c r="U10" s="11" t="s">
        <v>17</v>
      </c>
      <c r="V10" s="39">
        <v>3.52</v>
      </c>
      <c r="W10" s="39">
        <v>3.57</v>
      </c>
      <c r="X10" s="39">
        <v>3.6</v>
      </c>
      <c r="Y10" s="11">
        <v>3.54</v>
      </c>
      <c r="Z10" s="6">
        <v>64.83</v>
      </c>
      <c r="AA10" s="11" t="s">
        <v>17</v>
      </c>
      <c r="AB10" s="39">
        <v>43.52</v>
      </c>
      <c r="AC10" s="39">
        <v>46.7</v>
      </c>
      <c r="AD10" s="39">
        <v>49.56</v>
      </c>
      <c r="AE10" s="6">
        <v>46.63</v>
      </c>
    </row>
    <row r="11" spans="1:31" ht="16.5" x14ac:dyDescent="0.25">
      <c r="A11" s="1" t="s">
        <v>5</v>
      </c>
      <c r="B11" s="24">
        <v>1376</v>
      </c>
      <c r="C11" s="10" t="s">
        <v>17</v>
      </c>
      <c r="D11" s="38">
        <v>1291</v>
      </c>
      <c r="E11" s="38">
        <v>1189</v>
      </c>
      <c r="F11" s="38">
        <v>1539</v>
      </c>
      <c r="G11" s="38">
        <v>4539</v>
      </c>
      <c r="H11" s="24">
        <v>1</v>
      </c>
      <c r="I11" s="10" t="s">
        <v>17</v>
      </c>
      <c r="J11" s="38">
        <v>44</v>
      </c>
      <c r="K11" s="38">
        <v>20</v>
      </c>
      <c r="L11" s="38">
        <v>38</v>
      </c>
      <c r="M11" s="10">
        <v>119</v>
      </c>
      <c r="N11" s="6">
        <f t="shared" si="0"/>
        <v>7.2674418604651167E-2</v>
      </c>
      <c r="O11" s="11" t="s">
        <v>17</v>
      </c>
      <c r="P11" s="6">
        <f t="shared" si="1"/>
        <v>3.4082106893880715</v>
      </c>
      <c r="Q11" s="6">
        <f t="shared" si="2"/>
        <v>1.6820857863751051</v>
      </c>
      <c r="R11" s="6">
        <f t="shared" si="3"/>
        <v>2.4691358024691357</v>
      </c>
      <c r="S11" s="6">
        <f t="shared" si="4"/>
        <v>2.6217228464419478</v>
      </c>
      <c r="T11" s="6">
        <v>3.57</v>
      </c>
      <c r="U11" s="11" t="s">
        <v>17</v>
      </c>
      <c r="V11" s="39">
        <v>3.53</v>
      </c>
      <c r="W11" s="39">
        <v>3.72</v>
      </c>
      <c r="X11" s="39">
        <v>3.69</v>
      </c>
      <c r="Y11" s="11">
        <v>3.65</v>
      </c>
      <c r="Z11" s="6">
        <v>51.31</v>
      </c>
      <c r="AA11" s="11" t="s">
        <v>17</v>
      </c>
      <c r="AB11" s="39">
        <v>49.26</v>
      </c>
      <c r="AC11" s="39">
        <v>62.83</v>
      </c>
      <c r="AD11" s="39">
        <v>58.22</v>
      </c>
      <c r="AE11" s="6">
        <v>56.44</v>
      </c>
    </row>
    <row r="12" spans="1:31" ht="16.5" x14ac:dyDescent="0.25">
      <c r="A12" s="1" t="s">
        <v>33</v>
      </c>
      <c r="B12" s="10" t="s">
        <v>17</v>
      </c>
      <c r="C12" s="10" t="s">
        <v>17</v>
      </c>
      <c r="D12" s="38">
        <v>196</v>
      </c>
      <c r="E12" s="38">
        <v>192</v>
      </c>
      <c r="F12" s="38">
        <v>151</v>
      </c>
      <c r="G12" s="38">
        <v>401</v>
      </c>
      <c r="H12" s="10" t="s">
        <v>17</v>
      </c>
      <c r="I12" s="10" t="s">
        <v>17</v>
      </c>
      <c r="J12" s="38">
        <v>13</v>
      </c>
      <c r="K12" s="38">
        <v>7</v>
      </c>
      <c r="L12" s="38">
        <v>0</v>
      </c>
      <c r="M12" s="10">
        <v>7</v>
      </c>
      <c r="N12" s="11" t="s">
        <v>17</v>
      </c>
      <c r="O12" s="11" t="s">
        <v>17</v>
      </c>
      <c r="P12" s="6">
        <f t="shared" si="1"/>
        <v>6.6326530612244898</v>
      </c>
      <c r="Q12" s="6">
        <f t="shared" si="2"/>
        <v>3.6458333333333335</v>
      </c>
      <c r="R12" s="6">
        <f t="shared" si="3"/>
        <v>0</v>
      </c>
      <c r="S12" s="6">
        <f t="shared" si="4"/>
        <v>1.7456359102244388</v>
      </c>
      <c r="T12" s="11" t="s">
        <v>17</v>
      </c>
      <c r="U12" s="11" t="s">
        <v>17</v>
      </c>
      <c r="V12" s="39">
        <v>3.56</v>
      </c>
      <c r="W12" s="39">
        <v>3.89</v>
      </c>
      <c r="X12" s="39">
        <v>3.87</v>
      </c>
      <c r="Y12" s="11">
        <v>3.79</v>
      </c>
      <c r="Z12" s="11" t="s">
        <v>17</v>
      </c>
      <c r="AA12" s="11" t="s">
        <v>17</v>
      </c>
      <c r="AB12" s="39">
        <v>51.02</v>
      </c>
      <c r="AC12" s="39">
        <v>69.27</v>
      </c>
      <c r="AD12" s="39">
        <v>64.239999999999995</v>
      </c>
      <c r="AE12" s="6">
        <v>63.09</v>
      </c>
    </row>
    <row r="13" spans="1:31" ht="16.5" x14ac:dyDescent="0.25">
      <c r="A13" s="1" t="s">
        <v>21</v>
      </c>
      <c r="B13" s="24">
        <v>162</v>
      </c>
      <c r="C13" s="10" t="s">
        <v>17</v>
      </c>
      <c r="D13" s="6" t="s">
        <v>17</v>
      </c>
      <c r="E13" s="6" t="s">
        <v>17</v>
      </c>
      <c r="F13" s="6" t="s">
        <v>17</v>
      </c>
      <c r="G13" s="38" t="s">
        <v>17</v>
      </c>
      <c r="H13" s="24">
        <v>3</v>
      </c>
      <c r="I13" s="10" t="s">
        <v>17</v>
      </c>
      <c r="J13" s="6" t="s">
        <v>17</v>
      </c>
      <c r="K13" s="6" t="s">
        <v>17</v>
      </c>
      <c r="L13" s="6" t="s">
        <v>17</v>
      </c>
      <c r="M13" s="6" t="s">
        <v>17</v>
      </c>
      <c r="N13" s="6">
        <f t="shared" ref="N13:N20" si="5">H13/B13*100</f>
        <v>1.8518518518518516</v>
      </c>
      <c r="O13" s="11" t="s">
        <v>17</v>
      </c>
      <c r="P13" s="6" t="s">
        <v>17</v>
      </c>
      <c r="Q13" s="6" t="s">
        <v>17</v>
      </c>
      <c r="R13" s="6" t="s">
        <v>17</v>
      </c>
      <c r="S13" s="6" t="s">
        <v>17</v>
      </c>
      <c r="T13" s="6">
        <v>3.61</v>
      </c>
      <c r="U13" s="11" t="s">
        <v>17</v>
      </c>
      <c r="V13" s="6" t="s">
        <v>17</v>
      </c>
      <c r="W13" s="6" t="s">
        <v>17</v>
      </c>
      <c r="X13" s="6" t="s">
        <v>17</v>
      </c>
      <c r="Y13" s="11" t="s">
        <v>17</v>
      </c>
      <c r="Z13" s="6">
        <v>55.45</v>
      </c>
      <c r="AA13" s="11" t="s">
        <v>17</v>
      </c>
      <c r="AB13" s="6" t="s">
        <v>17</v>
      </c>
      <c r="AC13" s="6" t="s">
        <v>17</v>
      </c>
      <c r="AD13" s="6" t="s">
        <v>17</v>
      </c>
      <c r="AE13" s="6" t="s">
        <v>17</v>
      </c>
    </row>
    <row r="14" spans="1:31" ht="16.5" x14ac:dyDescent="0.25">
      <c r="A14" s="1" t="s">
        <v>30</v>
      </c>
      <c r="B14" s="24">
        <v>2</v>
      </c>
      <c r="C14" s="10" t="s">
        <v>17</v>
      </c>
      <c r="D14" s="6" t="s">
        <v>17</v>
      </c>
      <c r="E14" s="6" t="s">
        <v>17</v>
      </c>
      <c r="F14" s="6" t="s">
        <v>17</v>
      </c>
      <c r="G14" s="38" t="s">
        <v>17</v>
      </c>
      <c r="H14" s="24">
        <v>0</v>
      </c>
      <c r="I14" s="10" t="s">
        <v>17</v>
      </c>
      <c r="J14" s="6" t="s">
        <v>17</v>
      </c>
      <c r="K14" s="6" t="s">
        <v>17</v>
      </c>
      <c r="L14" s="6" t="s">
        <v>17</v>
      </c>
      <c r="M14" s="6" t="s">
        <v>17</v>
      </c>
      <c r="N14" s="6">
        <f t="shared" si="5"/>
        <v>0</v>
      </c>
      <c r="O14" s="11" t="s">
        <v>17</v>
      </c>
      <c r="P14" s="6" t="s">
        <v>17</v>
      </c>
      <c r="Q14" s="6" t="s">
        <v>17</v>
      </c>
      <c r="R14" s="6" t="s">
        <v>17</v>
      </c>
      <c r="S14" s="6" t="s">
        <v>17</v>
      </c>
      <c r="T14" s="6">
        <v>4</v>
      </c>
      <c r="U14" s="11" t="s">
        <v>17</v>
      </c>
      <c r="V14" s="6" t="s">
        <v>17</v>
      </c>
      <c r="W14" s="6" t="s">
        <v>17</v>
      </c>
      <c r="X14" s="6" t="s">
        <v>17</v>
      </c>
      <c r="Y14" s="11" t="s">
        <v>17</v>
      </c>
      <c r="Z14" s="6">
        <v>100</v>
      </c>
      <c r="AA14" s="11" t="s">
        <v>17</v>
      </c>
      <c r="AB14" s="6" t="s">
        <v>17</v>
      </c>
      <c r="AC14" s="6" t="s">
        <v>17</v>
      </c>
      <c r="AD14" s="6" t="s">
        <v>17</v>
      </c>
      <c r="AE14" s="6" t="s">
        <v>17</v>
      </c>
    </row>
    <row r="15" spans="1:31" ht="16.5" x14ac:dyDescent="0.25">
      <c r="A15" s="1" t="s">
        <v>6</v>
      </c>
      <c r="B15" s="24">
        <v>2262</v>
      </c>
      <c r="C15" s="10" t="s">
        <v>17</v>
      </c>
      <c r="D15" s="38">
        <v>2836</v>
      </c>
      <c r="E15" s="38">
        <v>3249</v>
      </c>
      <c r="F15" s="38">
        <v>3662</v>
      </c>
      <c r="G15" s="38">
        <v>9266</v>
      </c>
      <c r="H15" s="24">
        <v>16</v>
      </c>
      <c r="I15" s="10" t="s">
        <v>17</v>
      </c>
      <c r="J15" s="38">
        <v>246</v>
      </c>
      <c r="K15" s="38">
        <v>220</v>
      </c>
      <c r="L15" s="38">
        <v>303</v>
      </c>
      <c r="M15" s="10">
        <v>786</v>
      </c>
      <c r="N15" s="6">
        <f t="shared" si="5"/>
        <v>0.70733863837312105</v>
      </c>
      <c r="O15" s="11" t="s">
        <v>17</v>
      </c>
      <c r="P15" s="6">
        <f t="shared" si="1"/>
        <v>8.6741889985895639</v>
      </c>
      <c r="Q15" s="6">
        <f t="shared" si="2"/>
        <v>6.7713142505386275</v>
      </c>
      <c r="R15" s="6">
        <f t="shared" si="3"/>
        <v>8.2741671217913701</v>
      </c>
      <c r="S15" s="6">
        <f t="shared" ref="S15:S17" si="6">M15/G15*100</f>
        <v>8.4826246492553423</v>
      </c>
      <c r="T15" s="6">
        <v>3.76</v>
      </c>
      <c r="U15" s="11" t="s">
        <v>17</v>
      </c>
      <c r="V15" s="39">
        <v>3.57</v>
      </c>
      <c r="W15" s="39">
        <v>3.71</v>
      </c>
      <c r="X15" s="39">
        <v>3.57</v>
      </c>
      <c r="Y15" s="11">
        <v>3.56</v>
      </c>
      <c r="Z15" s="6">
        <v>60.3</v>
      </c>
      <c r="AA15" s="11" t="s">
        <v>17</v>
      </c>
      <c r="AB15" s="39">
        <v>53.31</v>
      </c>
      <c r="AC15" s="39">
        <v>61.47</v>
      </c>
      <c r="AD15" s="39">
        <v>51.75</v>
      </c>
      <c r="AE15" s="6">
        <v>51.32</v>
      </c>
    </row>
    <row r="16" spans="1:31" ht="16.5" x14ac:dyDescent="0.25">
      <c r="A16" s="1" t="s">
        <v>7</v>
      </c>
      <c r="B16" s="24">
        <v>648</v>
      </c>
      <c r="C16" s="10" t="s">
        <v>17</v>
      </c>
      <c r="D16" s="38">
        <v>592</v>
      </c>
      <c r="E16" s="38">
        <v>568</v>
      </c>
      <c r="F16" s="38">
        <v>616</v>
      </c>
      <c r="G16" s="38">
        <v>1010</v>
      </c>
      <c r="H16" s="24">
        <v>4</v>
      </c>
      <c r="I16" s="10" t="s">
        <v>17</v>
      </c>
      <c r="J16" s="38">
        <v>5</v>
      </c>
      <c r="K16" s="38">
        <v>2</v>
      </c>
      <c r="L16" s="38">
        <v>4</v>
      </c>
      <c r="M16" s="10">
        <v>6</v>
      </c>
      <c r="N16" s="6">
        <f t="shared" si="5"/>
        <v>0.61728395061728392</v>
      </c>
      <c r="O16" s="11" t="s">
        <v>17</v>
      </c>
      <c r="P16" s="6">
        <f t="shared" si="1"/>
        <v>0.84459459459459463</v>
      </c>
      <c r="Q16" s="6">
        <f t="shared" si="2"/>
        <v>0.35211267605633806</v>
      </c>
      <c r="R16" s="6">
        <f t="shared" si="3"/>
        <v>0.64935064935064934</v>
      </c>
      <c r="S16" s="6">
        <f t="shared" si="6"/>
        <v>0.59405940594059403</v>
      </c>
      <c r="T16" s="6">
        <v>4.43</v>
      </c>
      <c r="U16" s="11" t="s">
        <v>17</v>
      </c>
      <c r="V16" s="39">
        <v>4.16</v>
      </c>
      <c r="W16" s="39">
        <v>1.25</v>
      </c>
      <c r="X16" s="39">
        <v>4.2699999999999996</v>
      </c>
      <c r="Y16" s="11">
        <v>4.28</v>
      </c>
      <c r="Z16" s="6">
        <v>88.27</v>
      </c>
      <c r="AA16" s="11" t="s">
        <v>17</v>
      </c>
      <c r="AB16" s="39">
        <v>75.34</v>
      </c>
      <c r="AC16" s="39">
        <v>82.22</v>
      </c>
      <c r="AD16" s="39">
        <v>82.95</v>
      </c>
      <c r="AE16" s="6">
        <v>83.27</v>
      </c>
    </row>
    <row r="17" spans="1:31" ht="16.5" x14ac:dyDescent="0.25">
      <c r="A17" s="1" t="s">
        <v>10</v>
      </c>
      <c r="B17" s="24">
        <v>19</v>
      </c>
      <c r="C17" s="10" t="s">
        <v>17</v>
      </c>
      <c r="D17" s="38">
        <v>19</v>
      </c>
      <c r="E17" s="38">
        <v>16</v>
      </c>
      <c r="F17" s="38">
        <v>22</v>
      </c>
      <c r="G17" s="38">
        <v>22</v>
      </c>
      <c r="H17" s="24">
        <v>0</v>
      </c>
      <c r="I17" s="10" t="s">
        <v>17</v>
      </c>
      <c r="J17" s="38">
        <v>0</v>
      </c>
      <c r="K17" s="38">
        <v>0</v>
      </c>
      <c r="L17" s="38">
        <v>1</v>
      </c>
      <c r="M17" s="10">
        <v>1</v>
      </c>
      <c r="N17" s="6">
        <f t="shared" si="5"/>
        <v>0</v>
      </c>
      <c r="O17" s="11" t="s">
        <v>17</v>
      </c>
      <c r="P17" s="6">
        <f t="shared" si="1"/>
        <v>0</v>
      </c>
      <c r="Q17" s="6">
        <f t="shared" si="2"/>
        <v>0</v>
      </c>
      <c r="R17" s="6">
        <f t="shared" si="3"/>
        <v>4.5454545454545459</v>
      </c>
      <c r="S17" s="6">
        <f t="shared" si="6"/>
        <v>4.5454545454545459</v>
      </c>
      <c r="T17" s="6">
        <v>4.32</v>
      </c>
      <c r="U17" s="11" t="s">
        <v>17</v>
      </c>
      <c r="V17" s="39">
        <v>4.32</v>
      </c>
      <c r="W17" s="39">
        <v>3.63</v>
      </c>
      <c r="X17" s="39">
        <v>3.41</v>
      </c>
      <c r="Y17" s="11">
        <v>3.41</v>
      </c>
      <c r="Z17" s="6">
        <v>83.47</v>
      </c>
      <c r="AA17" s="11" t="s">
        <v>17</v>
      </c>
      <c r="AB17" s="39">
        <v>94.74</v>
      </c>
      <c r="AC17" s="39">
        <v>56.25</v>
      </c>
      <c r="AD17" s="39">
        <v>40.909999999999997</v>
      </c>
      <c r="AE17" s="6">
        <v>40.909999999999997</v>
      </c>
    </row>
    <row r="18" spans="1:31" ht="16.5" x14ac:dyDescent="0.25">
      <c r="A18" s="1" t="s">
        <v>18</v>
      </c>
      <c r="B18" s="24">
        <v>6</v>
      </c>
      <c r="C18" s="10" t="s">
        <v>17</v>
      </c>
      <c r="D18" s="38">
        <v>3</v>
      </c>
      <c r="E18" s="38">
        <v>6</v>
      </c>
      <c r="F18" s="62">
        <v>2</v>
      </c>
      <c r="G18" s="53">
        <v>2</v>
      </c>
      <c r="H18" s="24">
        <v>0</v>
      </c>
      <c r="I18" s="10" t="s">
        <v>17</v>
      </c>
      <c r="J18" s="38">
        <v>0</v>
      </c>
      <c r="K18" s="38">
        <v>0</v>
      </c>
      <c r="L18" s="38">
        <v>0</v>
      </c>
      <c r="M18" s="16">
        <v>0</v>
      </c>
      <c r="N18" s="6">
        <f t="shared" si="5"/>
        <v>0</v>
      </c>
      <c r="O18" s="11" t="s">
        <v>17</v>
      </c>
      <c r="P18" s="6">
        <f t="shared" si="1"/>
        <v>0</v>
      </c>
      <c r="Q18" s="6">
        <f t="shared" si="2"/>
        <v>0</v>
      </c>
      <c r="R18" s="6">
        <f t="shared" si="3"/>
        <v>0</v>
      </c>
      <c r="S18" s="6">
        <f>M18/G19*100</f>
        <v>0</v>
      </c>
      <c r="T18" s="6">
        <v>4.33</v>
      </c>
      <c r="U18" s="11" t="s">
        <v>17</v>
      </c>
      <c r="V18" s="39">
        <v>5</v>
      </c>
      <c r="W18" s="39">
        <v>4.5</v>
      </c>
      <c r="X18" s="39">
        <v>4.5</v>
      </c>
      <c r="Y18" s="11">
        <v>4.5</v>
      </c>
      <c r="Z18" s="6">
        <v>83.33</v>
      </c>
      <c r="AA18" s="11" t="s">
        <v>17</v>
      </c>
      <c r="AB18" s="39">
        <v>100</v>
      </c>
      <c r="AC18" s="39">
        <v>83.333333333333343</v>
      </c>
      <c r="AD18" s="39">
        <v>100</v>
      </c>
      <c r="AE18" s="6">
        <v>100</v>
      </c>
    </row>
    <row r="19" spans="1:31" ht="16.5" x14ac:dyDescent="0.25">
      <c r="A19" s="1" t="s">
        <v>8</v>
      </c>
      <c r="B19" s="24">
        <v>3795</v>
      </c>
      <c r="C19" s="10" t="s">
        <v>17</v>
      </c>
      <c r="D19" s="38">
        <v>3650</v>
      </c>
      <c r="E19" s="38">
        <v>3667</v>
      </c>
      <c r="F19" s="38">
        <v>3366</v>
      </c>
      <c r="G19" s="38">
        <v>7513</v>
      </c>
      <c r="H19" s="24">
        <v>35</v>
      </c>
      <c r="I19" s="10" t="s">
        <v>17</v>
      </c>
      <c r="J19" s="38">
        <v>232</v>
      </c>
      <c r="K19" s="38">
        <v>208</v>
      </c>
      <c r="L19" s="38">
        <v>203</v>
      </c>
      <c r="M19" s="10">
        <v>507</v>
      </c>
      <c r="N19" s="6">
        <f t="shared" si="5"/>
        <v>0.92226613965744397</v>
      </c>
      <c r="O19" s="11" t="s">
        <v>17</v>
      </c>
      <c r="P19" s="6">
        <f t="shared" si="1"/>
        <v>6.3561643835616435</v>
      </c>
      <c r="Q19" s="6">
        <f t="shared" si="2"/>
        <v>5.6722116171257158</v>
      </c>
      <c r="R19" s="6">
        <f t="shared" si="3"/>
        <v>6.0308972073677953</v>
      </c>
      <c r="S19" s="6">
        <f>M19/G19*100</f>
        <v>6.7483029415679487</v>
      </c>
      <c r="T19" s="6">
        <v>3.66</v>
      </c>
      <c r="U19" s="11" t="s">
        <v>17</v>
      </c>
      <c r="V19" s="39">
        <v>3.38</v>
      </c>
      <c r="W19" s="39">
        <v>3.35</v>
      </c>
      <c r="X19" s="39">
        <v>3.41</v>
      </c>
      <c r="Y19" s="11">
        <v>3.38</v>
      </c>
      <c r="Z19" s="6">
        <v>60.08</v>
      </c>
      <c r="AA19" s="11" t="s">
        <v>17</v>
      </c>
      <c r="AB19" s="39">
        <v>40.82</v>
      </c>
      <c r="AC19" s="39">
        <v>37.01</v>
      </c>
      <c r="AD19" s="39">
        <v>41.98</v>
      </c>
      <c r="AE19" s="6">
        <v>39.700000000000003</v>
      </c>
    </row>
    <row r="20" spans="1:31" ht="16.5" x14ac:dyDescent="0.25">
      <c r="A20" s="1" t="s">
        <v>9</v>
      </c>
      <c r="B20" s="24">
        <v>324</v>
      </c>
      <c r="C20" s="10" t="s">
        <v>17</v>
      </c>
      <c r="D20" s="38">
        <v>301</v>
      </c>
      <c r="E20" s="38">
        <v>195</v>
      </c>
      <c r="F20" s="38">
        <v>202</v>
      </c>
      <c r="G20" s="38">
        <v>340</v>
      </c>
      <c r="H20" s="24">
        <v>2</v>
      </c>
      <c r="I20" s="10" t="s">
        <v>17</v>
      </c>
      <c r="J20" s="38">
        <v>2</v>
      </c>
      <c r="K20" s="38">
        <v>0</v>
      </c>
      <c r="L20" s="38">
        <v>0</v>
      </c>
      <c r="M20" s="10">
        <v>0</v>
      </c>
      <c r="N20" s="6">
        <f t="shared" si="5"/>
        <v>0.61728395061728392</v>
      </c>
      <c r="O20" s="11" t="s">
        <v>17</v>
      </c>
      <c r="P20" s="6">
        <f t="shared" si="1"/>
        <v>0.66445182724252494</v>
      </c>
      <c r="Q20" s="6">
        <f t="shared" si="2"/>
        <v>0</v>
      </c>
      <c r="R20" s="6">
        <f t="shared" si="3"/>
        <v>0</v>
      </c>
      <c r="S20" s="6">
        <f>M20/G20*100</f>
        <v>0</v>
      </c>
      <c r="T20" s="6">
        <v>3.85</v>
      </c>
      <c r="U20" s="11" t="s">
        <v>17</v>
      </c>
      <c r="V20" s="39">
        <v>3.62</v>
      </c>
      <c r="W20" s="39">
        <v>4.2699999999999996</v>
      </c>
      <c r="X20" s="39">
        <v>3.8</v>
      </c>
      <c r="Y20" s="11">
        <v>3.82</v>
      </c>
      <c r="Z20" s="6">
        <v>63.89</v>
      </c>
      <c r="AA20" s="11" t="s">
        <v>17</v>
      </c>
      <c r="AB20" s="39">
        <v>52.49</v>
      </c>
      <c r="AC20" s="39">
        <v>85.13</v>
      </c>
      <c r="AD20" s="39">
        <v>64.849999999999994</v>
      </c>
      <c r="AE20" s="6">
        <v>67.349999999999994</v>
      </c>
    </row>
  </sheetData>
  <mergeCells count="7">
    <mergeCell ref="Z4:AE4"/>
    <mergeCell ref="A2:AE2"/>
    <mergeCell ref="A4:A5"/>
    <mergeCell ref="B4:G4"/>
    <mergeCell ref="H4:M4"/>
    <mergeCell ref="N4:S4"/>
    <mergeCell ref="T4:Y4"/>
  </mergeCells>
  <pageMargins left="0.7" right="0.7" top="0.75" bottom="0.75" header="0.3" footer="0.3"/>
  <pageSetup paperSize="9" scale="6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AJ19"/>
  <sheetViews>
    <sheetView topLeftCell="C1" zoomScale="85" zoomScaleNormal="85" workbookViewId="0">
      <selection activeCell="Y20" sqref="Y20"/>
    </sheetView>
  </sheetViews>
  <sheetFormatPr defaultRowHeight="15" x14ac:dyDescent="0.25"/>
  <cols>
    <col min="1" max="1" width="29.140625" customWidth="1"/>
    <col min="2" max="31" width="12.85546875" customWidth="1"/>
  </cols>
  <sheetData>
    <row r="2" spans="1:36" ht="56.25" customHeight="1" x14ac:dyDescent="0.25">
      <c r="A2" s="56" t="s">
        <v>163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</row>
    <row r="4" spans="1:36" ht="55.5" customHeight="1" x14ac:dyDescent="0.25">
      <c r="A4" s="54" t="s">
        <v>11</v>
      </c>
      <c r="B4" s="54" t="s">
        <v>14</v>
      </c>
      <c r="C4" s="54"/>
      <c r="D4" s="54"/>
      <c r="E4" s="54"/>
      <c r="F4" s="54"/>
      <c r="G4" s="54"/>
      <c r="H4" s="54" t="s">
        <v>12</v>
      </c>
      <c r="I4" s="54"/>
      <c r="J4" s="54"/>
      <c r="K4" s="54"/>
      <c r="L4" s="54"/>
      <c r="M4" s="54"/>
      <c r="N4" s="54" t="s">
        <v>13</v>
      </c>
      <c r="O4" s="54"/>
      <c r="P4" s="54"/>
      <c r="Q4" s="54"/>
      <c r="R4" s="54"/>
      <c r="S4" s="54"/>
      <c r="T4" s="54" t="s">
        <v>15</v>
      </c>
      <c r="U4" s="54"/>
      <c r="V4" s="54"/>
      <c r="W4" s="54"/>
      <c r="X4" s="54"/>
      <c r="Y4" s="54"/>
      <c r="Z4" s="54" t="s">
        <v>16</v>
      </c>
      <c r="AA4" s="54"/>
      <c r="AB4" s="54"/>
      <c r="AC4" s="54"/>
      <c r="AD4" s="54"/>
      <c r="AE4" s="54"/>
    </row>
    <row r="5" spans="1:36" ht="39" customHeight="1" x14ac:dyDescent="0.25">
      <c r="A5" s="54"/>
      <c r="B5" s="32" t="s">
        <v>50</v>
      </c>
      <c r="C5" s="32" t="s">
        <v>51</v>
      </c>
      <c r="D5" s="32" t="s">
        <v>52</v>
      </c>
      <c r="E5" s="45" t="s">
        <v>121</v>
      </c>
      <c r="F5" s="52" t="s">
        <v>162</v>
      </c>
      <c r="G5" s="51" t="s">
        <v>144</v>
      </c>
      <c r="H5" s="32" t="s">
        <v>50</v>
      </c>
      <c r="I5" s="32" t="s">
        <v>51</v>
      </c>
      <c r="J5" s="32" t="s">
        <v>52</v>
      </c>
      <c r="K5" s="45" t="s">
        <v>121</v>
      </c>
      <c r="L5" s="52" t="s">
        <v>162</v>
      </c>
      <c r="M5" s="52" t="s">
        <v>144</v>
      </c>
      <c r="N5" s="32" t="s">
        <v>50</v>
      </c>
      <c r="O5" s="32" t="s">
        <v>51</v>
      </c>
      <c r="P5" s="32" t="s">
        <v>52</v>
      </c>
      <c r="Q5" s="51" t="s">
        <v>121</v>
      </c>
      <c r="R5" s="52" t="s">
        <v>162</v>
      </c>
      <c r="S5" s="52" t="s">
        <v>144</v>
      </c>
      <c r="T5" s="32" t="s">
        <v>50</v>
      </c>
      <c r="U5" s="32" t="s">
        <v>51</v>
      </c>
      <c r="V5" s="32" t="s">
        <v>52</v>
      </c>
      <c r="W5" s="45" t="s">
        <v>121</v>
      </c>
      <c r="X5" s="52" t="s">
        <v>162</v>
      </c>
      <c r="Y5" s="52" t="s">
        <v>144</v>
      </c>
      <c r="Z5" s="32" t="s">
        <v>50</v>
      </c>
      <c r="AA5" s="32" t="s">
        <v>51</v>
      </c>
      <c r="AB5" s="32" t="s">
        <v>52</v>
      </c>
      <c r="AC5" s="45" t="s">
        <v>121</v>
      </c>
      <c r="AD5" s="52" t="s">
        <v>162</v>
      </c>
      <c r="AE5" s="52" t="s">
        <v>144</v>
      </c>
    </row>
    <row r="6" spans="1:36" ht="16.5" x14ac:dyDescent="0.25">
      <c r="A6" s="1" t="s">
        <v>0</v>
      </c>
      <c r="B6" s="3">
        <v>153</v>
      </c>
      <c r="C6" s="3">
        <v>114</v>
      </c>
      <c r="D6" s="3">
        <v>133</v>
      </c>
      <c r="E6" s="3">
        <v>138</v>
      </c>
      <c r="F6" s="3">
        <v>133</v>
      </c>
      <c r="G6" s="38">
        <v>17542</v>
      </c>
      <c r="H6" s="3">
        <v>2</v>
      </c>
      <c r="I6" s="3">
        <v>12</v>
      </c>
      <c r="J6" s="3">
        <v>7</v>
      </c>
      <c r="K6" s="3">
        <v>4</v>
      </c>
      <c r="L6" s="3">
        <v>3</v>
      </c>
      <c r="M6" s="10">
        <v>872</v>
      </c>
      <c r="N6" s="2">
        <f>H6/B6*100</f>
        <v>1.3071895424836601</v>
      </c>
      <c r="O6" s="2">
        <f>I6/C6*100</f>
        <v>10.526315789473683</v>
      </c>
      <c r="P6" s="2">
        <f>J6/D6*100</f>
        <v>5.2631578947368416</v>
      </c>
      <c r="Q6" s="2">
        <f t="shared" ref="Q6:Q12" si="0">K6/E6*100</f>
        <v>2.8985507246376812</v>
      </c>
      <c r="R6" s="2">
        <f>L6/F6*100</f>
        <v>2.2556390977443606</v>
      </c>
      <c r="S6" s="2">
        <f>M6/G6*100</f>
        <v>4.9709269182533351</v>
      </c>
      <c r="T6" s="2">
        <v>3.73</v>
      </c>
      <c r="U6" s="2">
        <v>3.54</v>
      </c>
      <c r="V6" s="2">
        <v>3.49</v>
      </c>
      <c r="W6" s="2">
        <v>3.6304347826086958</v>
      </c>
      <c r="X6" s="2">
        <v>3.55</v>
      </c>
      <c r="Y6" s="11">
        <v>3.56</v>
      </c>
      <c r="Z6" s="2">
        <v>58.17</v>
      </c>
      <c r="AA6" s="2">
        <v>50.88</v>
      </c>
      <c r="AB6" s="2">
        <v>45.11</v>
      </c>
      <c r="AC6" s="2">
        <v>52.173913043478258</v>
      </c>
      <c r="AD6" s="2">
        <v>47.37</v>
      </c>
      <c r="AE6" s="6">
        <v>48.52</v>
      </c>
    </row>
    <row r="7" spans="1:36" ht="16.5" x14ac:dyDescent="0.25">
      <c r="A7" s="1" t="s">
        <v>1</v>
      </c>
      <c r="B7" s="3">
        <v>151</v>
      </c>
      <c r="C7" s="3">
        <v>114</v>
      </c>
      <c r="D7" s="3">
        <v>143</v>
      </c>
      <c r="E7" s="3">
        <v>151</v>
      </c>
      <c r="F7" s="3">
        <v>142</v>
      </c>
      <c r="G7" s="38">
        <v>18178</v>
      </c>
      <c r="H7" s="3">
        <v>3</v>
      </c>
      <c r="I7" s="3">
        <v>33</v>
      </c>
      <c r="J7" s="3">
        <v>26</v>
      </c>
      <c r="K7" s="3">
        <v>26</v>
      </c>
      <c r="L7" s="3">
        <v>16</v>
      </c>
      <c r="M7" s="24">
        <v>1847</v>
      </c>
      <c r="N7" s="2">
        <f t="shared" ref="N7:N19" si="1">H7/B7*100</f>
        <v>1.9867549668874174</v>
      </c>
      <c r="O7" s="2">
        <f>I7/C7*100</f>
        <v>28.947368421052634</v>
      </c>
      <c r="P7" s="2">
        <f t="shared" ref="P7:P19" si="2">J7/D7*100</f>
        <v>18.181818181818183</v>
      </c>
      <c r="Q7" s="2">
        <f t="shared" si="0"/>
        <v>17.218543046357617</v>
      </c>
      <c r="R7" s="2">
        <f t="shared" ref="R7:R12" si="3">L7/F7*100</f>
        <v>11.267605633802818</v>
      </c>
      <c r="S7" s="2">
        <f t="shared" ref="S7:S19" si="4">M7/G7*100</f>
        <v>10.160633733083948</v>
      </c>
      <c r="T7" s="2">
        <v>3.44</v>
      </c>
      <c r="U7" s="2">
        <v>3.14</v>
      </c>
      <c r="V7" s="2">
        <v>3.22</v>
      </c>
      <c r="W7" s="2">
        <v>3.3112582781456954</v>
      </c>
      <c r="X7" s="2">
        <v>3.4</v>
      </c>
      <c r="Y7" s="15">
        <v>3.5</v>
      </c>
      <c r="Z7" s="2">
        <v>40.4</v>
      </c>
      <c r="AA7" s="2">
        <v>38.6</v>
      </c>
      <c r="AB7" s="2">
        <v>37.06</v>
      </c>
      <c r="AC7" s="2">
        <v>41.059602649006621</v>
      </c>
      <c r="AD7" s="2">
        <v>47.89</v>
      </c>
      <c r="AE7" s="6">
        <v>50.86</v>
      </c>
    </row>
    <row r="8" spans="1:36" ht="16.5" x14ac:dyDescent="0.25">
      <c r="A8" s="1" t="s">
        <v>2</v>
      </c>
      <c r="B8" s="3">
        <v>13</v>
      </c>
      <c r="C8" s="10" t="s">
        <v>17</v>
      </c>
      <c r="D8" s="3">
        <v>0</v>
      </c>
      <c r="E8" s="3">
        <v>4</v>
      </c>
      <c r="F8" s="3">
        <v>9</v>
      </c>
      <c r="G8" s="38">
        <v>1562</v>
      </c>
      <c r="H8" s="3">
        <v>0</v>
      </c>
      <c r="I8" s="3" t="s">
        <v>17</v>
      </c>
      <c r="J8" s="3">
        <v>0</v>
      </c>
      <c r="K8" s="3">
        <v>0</v>
      </c>
      <c r="L8" s="3">
        <v>0</v>
      </c>
      <c r="M8" s="10">
        <v>20</v>
      </c>
      <c r="N8" s="2">
        <f t="shared" si="1"/>
        <v>0</v>
      </c>
      <c r="O8" s="2" t="s">
        <v>17</v>
      </c>
      <c r="P8" s="2">
        <v>0</v>
      </c>
      <c r="Q8" s="2">
        <f t="shared" si="0"/>
        <v>0</v>
      </c>
      <c r="R8" s="2">
        <f t="shared" si="3"/>
        <v>0</v>
      </c>
      <c r="S8" s="2">
        <f t="shared" si="4"/>
        <v>1.2804097311139564</v>
      </c>
      <c r="T8" s="2">
        <v>3.69</v>
      </c>
      <c r="U8" s="2" t="s">
        <v>17</v>
      </c>
      <c r="V8" s="2">
        <v>0</v>
      </c>
      <c r="W8" s="2">
        <v>4</v>
      </c>
      <c r="X8" s="2">
        <v>3.67</v>
      </c>
      <c r="Y8" s="11">
        <v>3.68</v>
      </c>
      <c r="Z8" s="2">
        <v>69.23</v>
      </c>
      <c r="AA8" s="2" t="s">
        <v>17</v>
      </c>
      <c r="AB8" s="2">
        <v>0</v>
      </c>
      <c r="AC8" s="2">
        <v>75</v>
      </c>
      <c r="AD8" s="2">
        <v>55.56</v>
      </c>
      <c r="AE8" s="6">
        <v>56.72</v>
      </c>
    </row>
    <row r="9" spans="1:36" ht="16.5" x14ac:dyDescent="0.25">
      <c r="A9" s="1" t="s">
        <v>3</v>
      </c>
      <c r="B9" s="3">
        <v>21</v>
      </c>
      <c r="C9" s="10" t="s">
        <v>17</v>
      </c>
      <c r="D9" s="3">
        <v>5</v>
      </c>
      <c r="E9" s="3">
        <v>5</v>
      </c>
      <c r="F9" s="3">
        <v>12</v>
      </c>
      <c r="G9" s="38">
        <v>1312</v>
      </c>
      <c r="H9" s="3">
        <v>0</v>
      </c>
      <c r="I9" s="3" t="s">
        <v>17</v>
      </c>
      <c r="J9" s="3">
        <v>2</v>
      </c>
      <c r="K9" s="3">
        <v>0</v>
      </c>
      <c r="L9" s="3">
        <v>0</v>
      </c>
      <c r="M9" s="10">
        <v>29</v>
      </c>
      <c r="N9" s="2">
        <f t="shared" si="1"/>
        <v>0</v>
      </c>
      <c r="O9" s="2" t="s">
        <v>17</v>
      </c>
      <c r="P9" s="2">
        <f t="shared" si="2"/>
        <v>40</v>
      </c>
      <c r="Q9" s="2">
        <f t="shared" si="0"/>
        <v>0</v>
      </c>
      <c r="R9" s="2">
        <f t="shared" si="3"/>
        <v>0</v>
      </c>
      <c r="S9" s="2">
        <f t="shared" si="4"/>
        <v>2.2103658536585367</v>
      </c>
      <c r="T9" s="2">
        <v>3.52</v>
      </c>
      <c r="U9" s="2" t="s">
        <v>17</v>
      </c>
      <c r="V9" s="2">
        <v>2.8</v>
      </c>
      <c r="W9" s="2">
        <v>4.4000000000000004</v>
      </c>
      <c r="X9" s="2">
        <v>4.08</v>
      </c>
      <c r="Y9" s="11">
        <v>4.1100000000000003</v>
      </c>
      <c r="Z9" s="2">
        <v>42.86</v>
      </c>
      <c r="AA9" s="2" t="s">
        <v>17</v>
      </c>
      <c r="AB9" s="2">
        <v>20</v>
      </c>
      <c r="AC9" s="2">
        <v>100</v>
      </c>
      <c r="AD9" s="2">
        <v>83.33</v>
      </c>
      <c r="AE9" s="6">
        <v>74.77</v>
      </c>
    </row>
    <row r="10" spans="1:36" ht="16.5" x14ac:dyDescent="0.25">
      <c r="A10" s="1" t="s">
        <v>4</v>
      </c>
      <c r="B10" s="3">
        <v>56</v>
      </c>
      <c r="C10" s="10" t="s">
        <v>17</v>
      </c>
      <c r="D10" s="3">
        <v>67</v>
      </c>
      <c r="E10" s="3">
        <v>77</v>
      </c>
      <c r="F10" s="3">
        <v>86</v>
      </c>
      <c r="G10" s="38">
        <v>9204</v>
      </c>
      <c r="H10" s="3">
        <v>3</v>
      </c>
      <c r="I10" s="3" t="s">
        <v>17</v>
      </c>
      <c r="J10" s="3">
        <v>7</v>
      </c>
      <c r="K10" s="3">
        <v>5</v>
      </c>
      <c r="L10" s="3">
        <v>5</v>
      </c>
      <c r="M10" s="10">
        <v>557</v>
      </c>
      <c r="N10" s="2">
        <f t="shared" si="1"/>
        <v>5.3571428571428568</v>
      </c>
      <c r="O10" s="2" t="s">
        <v>17</v>
      </c>
      <c r="P10" s="2">
        <f t="shared" si="2"/>
        <v>10.44776119402985</v>
      </c>
      <c r="Q10" s="2">
        <f t="shared" si="0"/>
        <v>6.4935064935064926</v>
      </c>
      <c r="R10" s="2">
        <f t="shared" si="3"/>
        <v>5.8139534883720927</v>
      </c>
      <c r="S10" s="2">
        <f t="shared" si="4"/>
        <v>6.0517166449369837</v>
      </c>
      <c r="T10" s="2">
        <v>3.32</v>
      </c>
      <c r="U10" s="2" t="s">
        <v>17</v>
      </c>
      <c r="V10" s="2">
        <v>3.3</v>
      </c>
      <c r="W10" s="2">
        <v>3.29</v>
      </c>
      <c r="X10" s="2">
        <v>3.29</v>
      </c>
      <c r="Y10" s="11">
        <v>3.54</v>
      </c>
      <c r="Z10" s="2">
        <v>32.14</v>
      </c>
      <c r="AA10" s="2" t="s">
        <v>17</v>
      </c>
      <c r="AB10" s="2">
        <v>35.82</v>
      </c>
      <c r="AC10" s="2">
        <v>29.87</v>
      </c>
      <c r="AD10" s="2">
        <v>31.4</v>
      </c>
      <c r="AE10" s="6">
        <v>46.63</v>
      </c>
    </row>
    <row r="11" spans="1:36" ht="16.5" x14ac:dyDescent="0.25">
      <c r="A11" s="1" t="s">
        <v>5</v>
      </c>
      <c r="B11" s="3">
        <v>59</v>
      </c>
      <c r="C11" s="10" t="s">
        <v>17</v>
      </c>
      <c r="D11" s="3">
        <v>53</v>
      </c>
      <c r="E11" s="3">
        <v>47</v>
      </c>
      <c r="F11" s="3">
        <v>46</v>
      </c>
      <c r="G11" s="38">
        <v>4539</v>
      </c>
      <c r="H11" s="3">
        <v>2</v>
      </c>
      <c r="I11" s="3" t="s">
        <v>17</v>
      </c>
      <c r="J11" s="3">
        <v>2</v>
      </c>
      <c r="K11" s="3">
        <v>0</v>
      </c>
      <c r="L11" s="3">
        <v>0</v>
      </c>
      <c r="M11" s="10">
        <v>119</v>
      </c>
      <c r="N11" s="2">
        <f t="shared" si="1"/>
        <v>3.3898305084745761</v>
      </c>
      <c r="O11" s="2" t="s">
        <v>17</v>
      </c>
      <c r="P11" s="2">
        <f t="shared" si="2"/>
        <v>3.7735849056603774</v>
      </c>
      <c r="Q11" s="2">
        <f t="shared" si="0"/>
        <v>0</v>
      </c>
      <c r="R11" s="2">
        <f t="shared" si="3"/>
        <v>0</v>
      </c>
      <c r="S11" s="2">
        <f t="shared" si="4"/>
        <v>2.6217228464419478</v>
      </c>
      <c r="T11" s="2">
        <v>3.31</v>
      </c>
      <c r="U11" s="2" t="s">
        <v>17</v>
      </c>
      <c r="V11" s="2">
        <v>3.28</v>
      </c>
      <c r="W11" s="2">
        <v>3.7</v>
      </c>
      <c r="X11" s="2">
        <v>3.72</v>
      </c>
      <c r="Y11" s="11">
        <v>3.65</v>
      </c>
      <c r="Z11" s="2">
        <v>32.200000000000003</v>
      </c>
      <c r="AA11" s="2" t="s">
        <v>17</v>
      </c>
      <c r="AB11" s="2">
        <v>32.08</v>
      </c>
      <c r="AC11" s="2">
        <v>63.83</v>
      </c>
      <c r="AD11" s="2">
        <v>65.22</v>
      </c>
      <c r="AE11" s="6">
        <v>56.44</v>
      </c>
      <c r="AF11" s="50"/>
      <c r="AG11" s="4"/>
    </row>
    <row r="12" spans="1:36" ht="16.5" x14ac:dyDescent="0.25">
      <c r="A12" s="1" t="s">
        <v>33</v>
      </c>
      <c r="B12" s="10" t="s">
        <v>17</v>
      </c>
      <c r="C12" s="10" t="s">
        <v>17</v>
      </c>
      <c r="D12" s="3">
        <v>1</v>
      </c>
      <c r="E12" s="3">
        <v>2</v>
      </c>
      <c r="F12" s="3">
        <v>1</v>
      </c>
      <c r="G12" s="38">
        <v>401</v>
      </c>
      <c r="H12" s="3" t="s">
        <v>17</v>
      </c>
      <c r="I12" s="3" t="s">
        <v>17</v>
      </c>
      <c r="J12" s="3">
        <v>1</v>
      </c>
      <c r="K12" s="3">
        <v>0</v>
      </c>
      <c r="L12" s="3">
        <v>0</v>
      </c>
      <c r="M12" s="10">
        <v>7</v>
      </c>
      <c r="N12" s="2" t="s">
        <v>17</v>
      </c>
      <c r="O12" s="2" t="s">
        <v>17</v>
      </c>
      <c r="P12" s="2">
        <f>J12/D12*100</f>
        <v>100</v>
      </c>
      <c r="Q12" s="2">
        <f t="shared" si="0"/>
        <v>0</v>
      </c>
      <c r="R12" s="2">
        <f t="shared" si="3"/>
        <v>0</v>
      </c>
      <c r="S12" s="2">
        <f>M12/G12*100</f>
        <v>1.7456359102244388</v>
      </c>
      <c r="T12" s="2" t="s">
        <v>17</v>
      </c>
      <c r="U12" s="2" t="s">
        <v>17</v>
      </c>
      <c r="V12" s="2">
        <v>2</v>
      </c>
      <c r="W12" s="2">
        <v>4</v>
      </c>
      <c r="X12" s="2">
        <v>4</v>
      </c>
      <c r="Y12" s="11">
        <v>3.79</v>
      </c>
      <c r="Z12" s="2" t="s">
        <v>17</v>
      </c>
      <c r="AA12" s="2" t="s">
        <v>17</v>
      </c>
      <c r="AB12" s="2">
        <v>0</v>
      </c>
      <c r="AC12" s="2">
        <v>50</v>
      </c>
      <c r="AD12" s="2">
        <v>100</v>
      </c>
      <c r="AE12" s="6">
        <v>63.09</v>
      </c>
    </row>
    <row r="13" spans="1:36" ht="16.5" x14ac:dyDescent="0.25">
      <c r="A13" s="1" t="s">
        <v>21</v>
      </c>
      <c r="B13" s="3">
        <v>3</v>
      </c>
      <c r="C13" s="10" t="s">
        <v>17</v>
      </c>
      <c r="D13" s="3" t="s">
        <v>17</v>
      </c>
      <c r="E13" s="3" t="s">
        <v>17</v>
      </c>
      <c r="F13" s="38" t="s">
        <v>17</v>
      </c>
      <c r="G13" s="38" t="s">
        <v>17</v>
      </c>
      <c r="H13" s="3">
        <v>0</v>
      </c>
      <c r="I13" s="3" t="s">
        <v>17</v>
      </c>
      <c r="J13" s="3" t="s">
        <v>17</v>
      </c>
      <c r="K13" s="3" t="s">
        <v>17</v>
      </c>
      <c r="L13" s="38" t="s">
        <v>17</v>
      </c>
      <c r="M13" s="6" t="s">
        <v>17</v>
      </c>
      <c r="N13" s="2">
        <f t="shared" si="1"/>
        <v>0</v>
      </c>
      <c r="O13" s="2" t="s">
        <v>17</v>
      </c>
      <c r="P13" s="2" t="s">
        <v>17</v>
      </c>
      <c r="Q13" s="3" t="s">
        <v>17</v>
      </c>
      <c r="R13" s="38" t="s">
        <v>17</v>
      </c>
      <c r="S13" s="2" t="s">
        <v>17</v>
      </c>
      <c r="T13" s="2">
        <v>3.67</v>
      </c>
      <c r="U13" s="2" t="s">
        <v>17</v>
      </c>
      <c r="V13" s="2" t="s">
        <v>17</v>
      </c>
      <c r="W13" s="3" t="s">
        <v>17</v>
      </c>
      <c r="X13" s="38" t="s">
        <v>17</v>
      </c>
      <c r="Y13" s="11" t="s">
        <v>17</v>
      </c>
      <c r="Z13" s="2">
        <v>66.67</v>
      </c>
      <c r="AA13" s="2" t="s">
        <v>17</v>
      </c>
      <c r="AB13" s="2" t="s">
        <v>17</v>
      </c>
      <c r="AC13" s="3" t="s">
        <v>17</v>
      </c>
      <c r="AD13" s="38" t="s">
        <v>17</v>
      </c>
      <c r="AE13" s="6" t="s">
        <v>17</v>
      </c>
    </row>
    <row r="14" spans="1:36" ht="16.5" x14ac:dyDescent="0.25">
      <c r="A14" s="1" t="s">
        <v>30</v>
      </c>
      <c r="B14" s="10">
        <v>0</v>
      </c>
      <c r="C14" s="10" t="s">
        <v>17</v>
      </c>
      <c r="D14" s="3" t="s">
        <v>17</v>
      </c>
      <c r="E14" s="3" t="s">
        <v>17</v>
      </c>
      <c r="F14" s="38" t="s">
        <v>17</v>
      </c>
      <c r="G14" s="38" t="s">
        <v>17</v>
      </c>
      <c r="H14" s="3">
        <v>0</v>
      </c>
      <c r="I14" s="3" t="s">
        <v>17</v>
      </c>
      <c r="J14" s="3" t="s">
        <v>17</v>
      </c>
      <c r="K14" s="3" t="s">
        <v>17</v>
      </c>
      <c r="L14" s="38" t="s">
        <v>17</v>
      </c>
      <c r="M14" s="6" t="s">
        <v>17</v>
      </c>
      <c r="N14" s="2" t="s">
        <v>17</v>
      </c>
      <c r="O14" s="2" t="s">
        <v>17</v>
      </c>
      <c r="P14" s="2" t="s">
        <v>17</v>
      </c>
      <c r="Q14" s="3" t="s">
        <v>17</v>
      </c>
      <c r="R14" s="38" t="s">
        <v>17</v>
      </c>
      <c r="S14" s="2" t="s">
        <v>17</v>
      </c>
      <c r="T14" s="2">
        <v>0</v>
      </c>
      <c r="U14" s="2" t="s">
        <v>17</v>
      </c>
      <c r="V14" s="2" t="s">
        <v>17</v>
      </c>
      <c r="W14" s="3" t="s">
        <v>17</v>
      </c>
      <c r="X14" s="38" t="s">
        <v>17</v>
      </c>
      <c r="Y14" s="11" t="s">
        <v>17</v>
      </c>
      <c r="Z14" s="2">
        <v>0</v>
      </c>
      <c r="AA14" s="2" t="s">
        <v>17</v>
      </c>
      <c r="AB14" s="2" t="s">
        <v>17</v>
      </c>
      <c r="AC14" s="3" t="s">
        <v>17</v>
      </c>
      <c r="AD14" s="38" t="s">
        <v>17</v>
      </c>
      <c r="AE14" s="6" t="s">
        <v>17</v>
      </c>
      <c r="AF14" s="30"/>
      <c r="AG14" s="21"/>
      <c r="AH14" s="21"/>
      <c r="AI14" s="18"/>
      <c r="AJ14" s="18"/>
    </row>
    <row r="15" spans="1:36" ht="16.5" x14ac:dyDescent="0.25">
      <c r="A15" s="1" t="s">
        <v>6</v>
      </c>
      <c r="B15" s="3">
        <v>59</v>
      </c>
      <c r="C15" s="10" t="s">
        <v>17</v>
      </c>
      <c r="D15" s="3">
        <v>96</v>
      </c>
      <c r="E15" s="3">
        <v>76</v>
      </c>
      <c r="F15" s="3">
        <v>80</v>
      </c>
      <c r="G15" s="38">
        <v>9266</v>
      </c>
      <c r="H15" s="3">
        <v>0</v>
      </c>
      <c r="I15" s="3" t="s">
        <v>17</v>
      </c>
      <c r="J15" s="3">
        <v>8</v>
      </c>
      <c r="K15" s="3">
        <v>3</v>
      </c>
      <c r="L15" s="3">
        <v>2</v>
      </c>
      <c r="M15" s="10">
        <v>786</v>
      </c>
      <c r="N15" s="2">
        <f t="shared" si="1"/>
        <v>0</v>
      </c>
      <c r="O15" s="2" t="s">
        <v>17</v>
      </c>
      <c r="P15" s="2">
        <f t="shared" si="2"/>
        <v>8.3333333333333321</v>
      </c>
      <c r="Q15" s="2">
        <f>K15/E15*100</f>
        <v>3.9473684210526314</v>
      </c>
      <c r="R15" s="2">
        <f t="shared" ref="R15:R19" si="5">L15/F15*100</f>
        <v>2.5</v>
      </c>
      <c r="S15" s="2">
        <f t="shared" si="4"/>
        <v>8.4826246492553423</v>
      </c>
      <c r="T15" s="2">
        <v>3.59</v>
      </c>
      <c r="U15" s="2" t="s">
        <v>17</v>
      </c>
      <c r="V15" s="2">
        <v>3.5</v>
      </c>
      <c r="W15" s="2">
        <v>3.71</v>
      </c>
      <c r="X15" s="2">
        <v>3.61</v>
      </c>
      <c r="Y15" s="11">
        <v>3.56</v>
      </c>
      <c r="Z15" s="2">
        <v>45.76</v>
      </c>
      <c r="AA15" s="2" t="s">
        <v>17</v>
      </c>
      <c r="AB15" s="2">
        <v>50</v>
      </c>
      <c r="AC15" s="2">
        <v>61.84</v>
      </c>
      <c r="AD15" s="2">
        <v>53.75</v>
      </c>
      <c r="AE15" s="6">
        <v>51.32</v>
      </c>
    </row>
    <row r="16" spans="1:36" ht="16.5" x14ac:dyDescent="0.25">
      <c r="A16" s="1" t="s">
        <v>7</v>
      </c>
      <c r="B16" s="3">
        <v>4</v>
      </c>
      <c r="C16" s="10" t="s">
        <v>17</v>
      </c>
      <c r="D16" s="3">
        <v>1</v>
      </c>
      <c r="E16" s="3">
        <v>3</v>
      </c>
      <c r="F16" s="3">
        <v>0</v>
      </c>
      <c r="G16" s="38">
        <v>1010</v>
      </c>
      <c r="H16" s="3">
        <v>0</v>
      </c>
      <c r="I16" s="3" t="s">
        <v>17</v>
      </c>
      <c r="J16" s="3">
        <v>0</v>
      </c>
      <c r="K16" s="3">
        <v>0</v>
      </c>
      <c r="L16" s="3">
        <v>0</v>
      </c>
      <c r="M16" s="10">
        <v>6</v>
      </c>
      <c r="N16" s="2">
        <f t="shared" si="1"/>
        <v>0</v>
      </c>
      <c r="O16" s="2" t="s">
        <v>17</v>
      </c>
      <c r="P16" s="2">
        <f t="shared" si="2"/>
        <v>0</v>
      </c>
      <c r="Q16" s="2">
        <f>K16/E16*100</f>
        <v>0</v>
      </c>
      <c r="R16" s="2">
        <v>0</v>
      </c>
      <c r="S16" s="2">
        <f t="shared" si="4"/>
        <v>0.59405940594059403</v>
      </c>
      <c r="T16" s="2">
        <v>4</v>
      </c>
      <c r="U16" s="2" t="s">
        <v>17</v>
      </c>
      <c r="V16" s="2">
        <v>3</v>
      </c>
      <c r="W16" s="2">
        <v>4</v>
      </c>
      <c r="X16" s="2">
        <v>0</v>
      </c>
      <c r="Y16" s="11">
        <v>4.28</v>
      </c>
      <c r="Z16" s="2">
        <v>100</v>
      </c>
      <c r="AA16" s="2" t="s">
        <v>17</v>
      </c>
      <c r="AB16" s="2">
        <v>0</v>
      </c>
      <c r="AC16" s="2">
        <v>66.67</v>
      </c>
      <c r="AD16" s="2">
        <v>0</v>
      </c>
      <c r="AE16" s="6">
        <v>83.27</v>
      </c>
    </row>
    <row r="17" spans="1:31" ht="16.5" x14ac:dyDescent="0.25">
      <c r="A17" s="1" t="s">
        <v>10</v>
      </c>
      <c r="B17" s="10">
        <v>0</v>
      </c>
      <c r="C17" s="10" t="s">
        <v>17</v>
      </c>
      <c r="D17" s="3">
        <v>0</v>
      </c>
      <c r="E17" s="3">
        <v>0</v>
      </c>
      <c r="F17" s="3">
        <v>0</v>
      </c>
      <c r="G17" s="38">
        <v>22</v>
      </c>
      <c r="H17" s="3">
        <v>0</v>
      </c>
      <c r="I17" s="3" t="s">
        <v>17</v>
      </c>
      <c r="J17" s="3">
        <v>0</v>
      </c>
      <c r="K17" s="3">
        <v>0</v>
      </c>
      <c r="L17" s="3">
        <v>0</v>
      </c>
      <c r="M17" s="10">
        <v>1</v>
      </c>
      <c r="N17" s="2" t="s">
        <v>17</v>
      </c>
      <c r="O17" s="2" t="s">
        <v>17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 t="s">
        <v>17</v>
      </c>
      <c r="V17" s="2">
        <v>0</v>
      </c>
      <c r="W17" s="2">
        <v>0</v>
      </c>
      <c r="X17" s="2">
        <v>0</v>
      </c>
      <c r="Y17" s="11">
        <v>3.41</v>
      </c>
      <c r="Z17" s="2">
        <v>0</v>
      </c>
      <c r="AA17" s="2" t="s">
        <v>17</v>
      </c>
      <c r="AB17" s="2">
        <v>0</v>
      </c>
      <c r="AC17" s="2">
        <v>0</v>
      </c>
      <c r="AD17" s="2">
        <v>0</v>
      </c>
      <c r="AE17" s="6">
        <v>40.909999999999997</v>
      </c>
    </row>
    <row r="18" spans="1:31" ht="16.5" x14ac:dyDescent="0.25">
      <c r="A18" s="1" t="s">
        <v>8</v>
      </c>
      <c r="B18" s="3">
        <v>76</v>
      </c>
      <c r="C18" s="10" t="s">
        <v>17</v>
      </c>
      <c r="D18" s="3">
        <v>46</v>
      </c>
      <c r="E18" s="3">
        <v>65</v>
      </c>
      <c r="F18" s="3">
        <v>28</v>
      </c>
      <c r="G18" s="38">
        <v>7513</v>
      </c>
      <c r="H18" s="3">
        <v>1</v>
      </c>
      <c r="I18" s="3" t="s">
        <v>17</v>
      </c>
      <c r="J18" s="3">
        <v>2</v>
      </c>
      <c r="K18" s="3">
        <v>4</v>
      </c>
      <c r="L18" s="3">
        <v>2</v>
      </c>
      <c r="M18" s="10">
        <v>507</v>
      </c>
      <c r="N18" s="2">
        <f t="shared" si="1"/>
        <v>1.3157894736842104</v>
      </c>
      <c r="O18" s="2" t="s">
        <v>17</v>
      </c>
      <c r="P18" s="2">
        <f t="shared" si="2"/>
        <v>4.3478260869565215</v>
      </c>
      <c r="Q18" s="2">
        <f>K18/E18*100</f>
        <v>6.1538461538461542</v>
      </c>
      <c r="R18" s="2">
        <f t="shared" si="5"/>
        <v>7.1428571428571423</v>
      </c>
      <c r="S18" s="2">
        <f t="shared" si="4"/>
        <v>6.7483029415679487</v>
      </c>
      <c r="T18" s="2">
        <v>3.49</v>
      </c>
      <c r="U18" s="2" t="s">
        <v>17</v>
      </c>
      <c r="V18" s="2">
        <v>3.39</v>
      </c>
      <c r="W18" s="2">
        <v>3.43</v>
      </c>
      <c r="X18" s="2">
        <v>3.39</v>
      </c>
      <c r="Y18" s="11">
        <v>3.38</v>
      </c>
      <c r="Z18" s="2">
        <v>47.37</v>
      </c>
      <c r="AA18" s="2" t="s">
        <v>17</v>
      </c>
      <c r="AB18" s="2">
        <v>41.3</v>
      </c>
      <c r="AC18" s="2">
        <v>49.23</v>
      </c>
      <c r="AD18" s="2">
        <v>46.43</v>
      </c>
      <c r="AE18" s="6">
        <v>39.700000000000003</v>
      </c>
    </row>
    <row r="19" spans="1:31" ht="16.5" x14ac:dyDescent="0.25">
      <c r="A19" s="1" t="s">
        <v>9</v>
      </c>
      <c r="B19" s="3">
        <v>1</v>
      </c>
      <c r="C19" s="10" t="s">
        <v>17</v>
      </c>
      <c r="D19" s="3">
        <v>10</v>
      </c>
      <c r="E19" s="3">
        <v>2</v>
      </c>
      <c r="F19" s="3">
        <v>1</v>
      </c>
      <c r="G19" s="38">
        <v>340</v>
      </c>
      <c r="H19" s="3">
        <v>0</v>
      </c>
      <c r="I19" s="3" t="s">
        <v>17</v>
      </c>
      <c r="J19" s="3">
        <v>0</v>
      </c>
      <c r="K19" s="3">
        <v>0</v>
      </c>
      <c r="L19" s="3">
        <v>0</v>
      </c>
      <c r="M19" s="10">
        <v>0</v>
      </c>
      <c r="N19" s="2">
        <f t="shared" si="1"/>
        <v>0</v>
      </c>
      <c r="O19" s="2" t="s">
        <v>17</v>
      </c>
      <c r="P19" s="2">
        <f t="shared" si="2"/>
        <v>0</v>
      </c>
      <c r="Q19" s="2">
        <f>K19/E19*100</f>
        <v>0</v>
      </c>
      <c r="R19" s="2">
        <f t="shared" si="5"/>
        <v>0</v>
      </c>
      <c r="S19" s="2">
        <f t="shared" si="4"/>
        <v>0</v>
      </c>
      <c r="T19" s="2">
        <v>3</v>
      </c>
      <c r="U19" s="2" t="s">
        <v>17</v>
      </c>
      <c r="V19" s="2">
        <v>3.6</v>
      </c>
      <c r="W19" s="2">
        <v>4</v>
      </c>
      <c r="X19" s="2">
        <v>4</v>
      </c>
      <c r="Y19" s="11">
        <v>3.82</v>
      </c>
      <c r="Z19" s="2">
        <v>0</v>
      </c>
      <c r="AA19" s="2" t="s">
        <v>17</v>
      </c>
      <c r="AB19" s="2">
        <v>50</v>
      </c>
      <c r="AC19" s="2">
        <v>100</v>
      </c>
      <c r="AD19" s="2">
        <v>100</v>
      </c>
      <c r="AE19" s="6">
        <v>67.349999999999994</v>
      </c>
    </row>
  </sheetData>
  <mergeCells count="7">
    <mergeCell ref="A2:AE2"/>
    <mergeCell ref="A4:A5"/>
    <mergeCell ref="B4:G4"/>
    <mergeCell ref="H4:M4"/>
    <mergeCell ref="N4:S4"/>
    <mergeCell ref="T4:Y4"/>
    <mergeCell ref="Z4:AE4"/>
  </mergeCells>
  <pageMargins left="0.7" right="0.7" top="0.75" bottom="0.75" header="0.3" footer="0.3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AE19"/>
  <sheetViews>
    <sheetView zoomScale="70" zoomScaleNormal="70" workbookViewId="0">
      <selection activeCell="Y20" sqref="Y20"/>
    </sheetView>
  </sheetViews>
  <sheetFormatPr defaultRowHeight="15" x14ac:dyDescent="0.25"/>
  <cols>
    <col min="1" max="1" width="29.140625" customWidth="1"/>
    <col min="2" max="31" width="12.5703125" customWidth="1"/>
  </cols>
  <sheetData>
    <row r="2" spans="1:31" ht="73.5" customHeight="1" x14ac:dyDescent="0.25">
      <c r="A2" s="56" t="s">
        <v>164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</row>
    <row r="4" spans="1:31" ht="55.5" customHeight="1" x14ac:dyDescent="0.25">
      <c r="A4" s="54" t="s">
        <v>11</v>
      </c>
      <c r="B4" s="54" t="s">
        <v>14</v>
      </c>
      <c r="C4" s="54"/>
      <c r="D4" s="54"/>
      <c r="E4" s="54"/>
      <c r="F4" s="54"/>
      <c r="G4" s="54"/>
      <c r="H4" s="54" t="s">
        <v>12</v>
      </c>
      <c r="I4" s="54"/>
      <c r="J4" s="54"/>
      <c r="K4" s="54"/>
      <c r="L4" s="54"/>
      <c r="M4" s="54"/>
      <c r="N4" s="54" t="s">
        <v>13</v>
      </c>
      <c r="O4" s="54"/>
      <c r="P4" s="54"/>
      <c r="Q4" s="54"/>
      <c r="R4" s="54"/>
      <c r="S4" s="54"/>
      <c r="T4" s="54" t="s">
        <v>15</v>
      </c>
      <c r="U4" s="54"/>
      <c r="V4" s="54"/>
      <c r="W4" s="54"/>
      <c r="X4" s="54"/>
      <c r="Y4" s="54"/>
      <c r="Z4" s="54" t="s">
        <v>16</v>
      </c>
      <c r="AA4" s="54"/>
      <c r="AB4" s="54"/>
      <c r="AC4" s="54"/>
      <c r="AD4" s="54"/>
      <c r="AE4" s="54"/>
    </row>
    <row r="5" spans="1:31" ht="39.75" customHeight="1" x14ac:dyDescent="0.25">
      <c r="A5" s="54"/>
      <c r="B5" s="32" t="s">
        <v>53</v>
      </c>
      <c r="C5" s="32" t="s">
        <v>54</v>
      </c>
      <c r="D5" s="32" t="s">
        <v>55</v>
      </c>
      <c r="E5" s="45" t="s">
        <v>123</v>
      </c>
      <c r="F5" s="52" t="s">
        <v>165</v>
      </c>
      <c r="G5" s="51" t="s">
        <v>144</v>
      </c>
      <c r="H5" s="32" t="s">
        <v>53</v>
      </c>
      <c r="I5" s="32" t="s">
        <v>54</v>
      </c>
      <c r="J5" s="32" t="s">
        <v>55</v>
      </c>
      <c r="K5" s="45" t="s">
        <v>123</v>
      </c>
      <c r="L5" s="52" t="s">
        <v>165</v>
      </c>
      <c r="M5" s="52" t="s">
        <v>144</v>
      </c>
      <c r="N5" s="32" t="s">
        <v>53</v>
      </c>
      <c r="O5" s="32" t="s">
        <v>54</v>
      </c>
      <c r="P5" s="32" t="s">
        <v>55</v>
      </c>
      <c r="Q5" s="45" t="s">
        <v>123</v>
      </c>
      <c r="R5" s="52" t="s">
        <v>165</v>
      </c>
      <c r="S5" s="52" t="s">
        <v>144</v>
      </c>
      <c r="T5" s="32" t="s">
        <v>53</v>
      </c>
      <c r="U5" s="32" t="s">
        <v>54</v>
      </c>
      <c r="V5" s="32" t="s">
        <v>55</v>
      </c>
      <c r="W5" s="45" t="s">
        <v>123</v>
      </c>
      <c r="X5" s="52" t="s">
        <v>165</v>
      </c>
      <c r="Y5" s="52" t="s">
        <v>144</v>
      </c>
      <c r="Z5" s="32" t="s">
        <v>53</v>
      </c>
      <c r="AA5" s="32" t="s">
        <v>54</v>
      </c>
      <c r="AB5" s="32" t="s">
        <v>55</v>
      </c>
      <c r="AC5" s="45" t="s">
        <v>123</v>
      </c>
      <c r="AD5" s="52" t="s">
        <v>165</v>
      </c>
      <c r="AE5" s="52" t="s">
        <v>144</v>
      </c>
    </row>
    <row r="6" spans="1:31" ht="16.5" x14ac:dyDescent="0.25">
      <c r="A6" s="1" t="s">
        <v>0</v>
      </c>
      <c r="B6" s="3">
        <v>96</v>
      </c>
      <c r="C6" s="3">
        <v>98</v>
      </c>
      <c r="D6" s="3">
        <v>85</v>
      </c>
      <c r="E6" s="3">
        <v>131</v>
      </c>
      <c r="F6" s="3">
        <v>98</v>
      </c>
      <c r="G6" s="38">
        <v>17542</v>
      </c>
      <c r="H6" s="3">
        <v>0</v>
      </c>
      <c r="I6" s="3">
        <v>19</v>
      </c>
      <c r="J6" s="3">
        <v>8</v>
      </c>
      <c r="K6" s="3">
        <v>3</v>
      </c>
      <c r="L6" s="3">
        <v>11</v>
      </c>
      <c r="M6" s="10">
        <v>872</v>
      </c>
      <c r="N6" s="2">
        <f>H6/B6*100</f>
        <v>0</v>
      </c>
      <c r="O6" s="2">
        <f>I6/C6*100</f>
        <v>19.387755102040817</v>
      </c>
      <c r="P6" s="2">
        <f>J6/D6*100</f>
        <v>9.4117647058823533</v>
      </c>
      <c r="Q6" s="2">
        <f t="shared" ref="Q6:R19" si="0">K6/E6*100</f>
        <v>2.2900763358778624</v>
      </c>
      <c r="R6" s="2">
        <f t="shared" si="0"/>
        <v>11.224489795918368</v>
      </c>
      <c r="S6" s="2">
        <f>M6/G6*100</f>
        <v>4.9709269182533351</v>
      </c>
      <c r="T6" s="2">
        <v>3.86</v>
      </c>
      <c r="U6" s="2">
        <v>3.26</v>
      </c>
      <c r="V6" s="2">
        <v>3.42</v>
      </c>
      <c r="W6" s="2">
        <v>3.5</v>
      </c>
      <c r="X6" s="2">
        <v>3.41</v>
      </c>
      <c r="Y6" s="11">
        <v>3.56</v>
      </c>
      <c r="Z6" s="2">
        <v>64.58</v>
      </c>
      <c r="AA6" s="2">
        <v>54.58</v>
      </c>
      <c r="AB6" s="2">
        <v>44.71</v>
      </c>
      <c r="AC6" s="2">
        <v>40.46</v>
      </c>
      <c r="AD6" s="2">
        <v>42.86</v>
      </c>
      <c r="AE6" s="6">
        <v>48.52</v>
      </c>
    </row>
    <row r="7" spans="1:31" ht="16.5" x14ac:dyDescent="0.25">
      <c r="A7" s="1" t="s">
        <v>1</v>
      </c>
      <c r="B7" s="3">
        <v>97</v>
      </c>
      <c r="C7" s="3">
        <v>98</v>
      </c>
      <c r="D7" s="3">
        <v>91</v>
      </c>
      <c r="E7" s="3">
        <v>132</v>
      </c>
      <c r="F7" s="3">
        <v>102</v>
      </c>
      <c r="G7" s="38">
        <v>18178</v>
      </c>
      <c r="H7" s="3">
        <v>1</v>
      </c>
      <c r="I7" s="3">
        <v>24</v>
      </c>
      <c r="J7" s="3">
        <v>16</v>
      </c>
      <c r="K7" s="3">
        <v>14</v>
      </c>
      <c r="L7" s="3">
        <v>12</v>
      </c>
      <c r="M7" s="24">
        <v>1847</v>
      </c>
      <c r="N7" s="2">
        <f t="shared" ref="N7:N19" si="1">H7/B7*100</f>
        <v>1.0309278350515463</v>
      </c>
      <c r="O7" s="2">
        <f>I7/C7*100</f>
        <v>24.489795918367346</v>
      </c>
      <c r="P7" s="2">
        <f t="shared" ref="P7:P19" si="2">J7/D7*100</f>
        <v>17.582417582417584</v>
      </c>
      <c r="Q7" s="2">
        <f t="shared" si="0"/>
        <v>10.606060606060606</v>
      </c>
      <c r="R7" s="2">
        <f t="shared" si="0"/>
        <v>11.76470588235294</v>
      </c>
      <c r="S7" s="2">
        <f t="shared" ref="S7:S19" si="3">M7/G7*100</f>
        <v>10.160633733083948</v>
      </c>
      <c r="T7" s="2">
        <v>3.69</v>
      </c>
      <c r="U7" s="2">
        <v>3.12</v>
      </c>
      <c r="V7" s="2">
        <v>3.38</v>
      </c>
      <c r="W7" s="2">
        <v>3.29</v>
      </c>
      <c r="X7" s="2">
        <v>3.36</v>
      </c>
      <c r="Y7" s="15">
        <v>3.5</v>
      </c>
      <c r="Z7" s="2">
        <v>56.7</v>
      </c>
      <c r="AA7" s="2">
        <v>42.75</v>
      </c>
      <c r="AB7" s="2">
        <v>42.86</v>
      </c>
      <c r="AC7" s="2">
        <v>35.61</v>
      </c>
      <c r="AD7" s="2">
        <v>45.1</v>
      </c>
      <c r="AE7" s="6">
        <v>50.86</v>
      </c>
    </row>
    <row r="8" spans="1:31" ht="16.5" x14ac:dyDescent="0.25">
      <c r="A8" s="1" t="s">
        <v>2</v>
      </c>
      <c r="B8" s="3">
        <v>11</v>
      </c>
      <c r="C8" s="3" t="s">
        <v>17</v>
      </c>
      <c r="D8" s="3">
        <v>1</v>
      </c>
      <c r="E8" s="3">
        <v>11</v>
      </c>
      <c r="F8" s="3">
        <v>1</v>
      </c>
      <c r="G8" s="38">
        <v>1562</v>
      </c>
      <c r="H8" s="3">
        <v>0</v>
      </c>
      <c r="I8" s="3" t="s">
        <v>17</v>
      </c>
      <c r="J8" s="3">
        <v>0</v>
      </c>
      <c r="K8" s="3">
        <v>0</v>
      </c>
      <c r="L8" s="3">
        <v>0</v>
      </c>
      <c r="M8" s="10">
        <v>20</v>
      </c>
      <c r="N8" s="2">
        <f t="shared" si="1"/>
        <v>0</v>
      </c>
      <c r="O8" s="2" t="s">
        <v>17</v>
      </c>
      <c r="P8" s="2">
        <f t="shared" si="2"/>
        <v>0</v>
      </c>
      <c r="Q8" s="2">
        <f t="shared" si="0"/>
        <v>0</v>
      </c>
      <c r="R8" s="2">
        <f t="shared" si="0"/>
        <v>0</v>
      </c>
      <c r="S8" s="2">
        <f t="shared" si="3"/>
        <v>1.2804097311139564</v>
      </c>
      <c r="T8" s="2">
        <v>3.55</v>
      </c>
      <c r="U8" s="2" t="s">
        <v>17</v>
      </c>
      <c r="V8" s="2">
        <v>3</v>
      </c>
      <c r="W8" s="2">
        <v>3.27</v>
      </c>
      <c r="X8" s="2">
        <v>4</v>
      </c>
      <c r="Y8" s="11">
        <v>3.68</v>
      </c>
      <c r="Z8" s="2">
        <v>54.55</v>
      </c>
      <c r="AA8" s="2" t="s">
        <v>17</v>
      </c>
      <c r="AB8" s="2">
        <v>0</v>
      </c>
      <c r="AC8" s="2">
        <v>27.27</v>
      </c>
      <c r="AD8" s="2">
        <v>100</v>
      </c>
      <c r="AE8" s="6">
        <v>56.72</v>
      </c>
    </row>
    <row r="9" spans="1:31" ht="16.5" x14ac:dyDescent="0.25">
      <c r="A9" s="1" t="s">
        <v>3</v>
      </c>
      <c r="B9" s="3">
        <v>28</v>
      </c>
      <c r="C9" s="3" t="s">
        <v>17</v>
      </c>
      <c r="D9" s="3">
        <v>11</v>
      </c>
      <c r="E9" s="3">
        <v>21</v>
      </c>
      <c r="F9" s="3">
        <v>9</v>
      </c>
      <c r="G9" s="38">
        <v>1312</v>
      </c>
      <c r="H9" s="3">
        <v>0</v>
      </c>
      <c r="I9" s="3" t="s">
        <v>17</v>
      </c>
      <c r="J9" s="3">
        <v>0</v>
      </c>
      <c r="K9" s="3">
        <v>0</v>
      </c>
      <c r="L9" s="3">
        <v>0</v>
      </c>
      <c r="M9" s="10">
        <v>29</v>
      </c>
      <c r="N9" s="2">
        <f t="shared" si="1"/>
        <v>0</v>
      </c>
      <c r="O9" s="2" t="s">
        <v>17</v>
      </c>
      <c r="P9" s="2">
        <f t="shared" si="2"/>
        <v>0</v>
      </c>
      <c r="Q9" s="2">
        <f t="shared" si="0"/>
        <v>0</v>
      </c>
      <c r="R9" s="2">
        <f t="shared" si="0"/>
        <v>0</v>
      </c>
      <c r="S9" s="2">
        <f t="shared" si="3"/>
        <v>2.2103658536585367</v>
      </c>
      <c r="T9" s="2">
        <v>4.04</v>
      </c>
      <c r="U9" s="2" t="s">
        <v>17</v>
      </c>
      <c r="V9" s="2">
        <v>4.3600000000000003</v>
      </c>
      <c r="W9" s="2">
        <v>4.1900000000000004</v>
      </c>
      <c r="X9" s="2">
        <v>4</v>
      </c>
      <c r="Y9" s="11">
        <v>4.1100000000000003</v>
      </c>
      <c r="Z9" s="2">
        <v>78.569999999999993</v>
      </c>
      <c r="AA9" s="2" t="s">
        <v>17</v>
      </c>
      <c r="AB9" s="2">
        <v>72.73</v>
      </c>
      <c r="AC9" s="2">
        <v>76.19</v>
      </c>
      <c r="AD9" s="2">
        <v>55.56</v>
      </c>
      <c r="AE9" s="6">
        <v>74.77</v>
      </c>
    </row>
    <row r="10" spans="1:31" ht="16.5" x14ac:dyDescent="0.25">
      <c r="A10" s="1" t="s">
        <v>4</v>
      </c>
      <c r="B10" s="3">
        <v>32</v>
      </c>
      <c r="C10" s="3" t="s">
        <v>17</v>
      </c>
      <c r="D10" s="3">
        <v>35</v>
      </c>
      <c r="E10" s="3">
        <v>64</v>
      </c>
      <c r="F10" s="3">
        <v>52</v>
      </c>
      <c r="G10" s="38">
        <v>9204</v>
      </c>
      <c r="H10" s="3">
        <v>2</v>
      </c>
      <c r="I10" s="3" t="s">
        <v>17</v>
      </c>
      <c r="J10" s="3">
        <v>6</v>
      </c>
      <c r="K10" s="3">
        <v>1</v>
      </c>
      <c r="L10" s="3">
        <v>6</v>
      </c>
      <c r="M10" s="10">
        <v>557</v>
      </c>
      <c r="N10" s="2">
        <f t="shared" si="1"/>
        <v>6.25</v>
      </c>
      <c r="O10" s="2" t="s">
        <v>17</v>
      </c>
      <c r="P10" s="2">
        <f t="shared" si="2"/>
        <v>17.142857142857142</v>
      </c>
      <c r="Q10" s="2">
        <f t="shared" si="0"/>
        <v>1.5625</v>
      </c>
      <c r="R10" s="2">
        <f t="shared" si="0"/>
        <v>11.538461538461538</v>
      </c>
      <c r="S10" s="2">
        <f t="shared" si="3"/>
        <v>6.0517166449369837</v>
      </c>
      <c r="T10" s="2">
        <v>4.16</v>
      </c>
      <c r="U10" s="2" t="s">
        <v>17</v>
      </c>
      <c r="V10" s="2">
        <v>2.94</v>
      </c>
      <c r="W10" s="2">
        <v>3.48</v>
      </c>
      <c r="X10" s="2">
        <v>3.31</v>
      </c>
      <c r="Y10" s="11">
        <v>3.54</v>
      </c>
      <c r="Z10" s="2">
        <v>71.88</v>
      </c>
      <c r="AA10" s="2" t="s">
        <v>17</v>
      </c>
      <c r="AB10" s="2">
        <v>8.57</v>
      </c>
      <c r="AC10" s="2">
        <v>42.19</v>
      </c>
      <c r="AD10" s="2">
        <v>36.54</v>
      </c>
      <c r="AE10" s="6">
        <v>46.63</v>
      </c>
    </row>
    <row r="11" spans="1:31" ht="16.5" x14ac:dyDescent="0.25">
      <c r="A11" s="1" t="s">
        <v>5</v>
      </c>
      <c r="B11" s="3">
        <v>50</v>
      </c>
      <c r="C11" s="3" t="s">
        <v>17</v>
      </c>
      <c r="D11" s="3">
        <v>45</v>
      </c>
      <c r="E11" s="3">
        <v>46</v>
      </c>
      <c r="F11" s="3">
        <v>44</v>
      </c>
      <c r="G11" s="38">
        <v>4539</v>
      </c>
      <c r="H11" s="3">
        <v>0</v>
      </c>
      <c r="I11" s="3" t="s">
        <v>17</v>
      </c>
      <c r="J11" s="3">
        <v>3</v>
      </c>
      <c r="K11" s="3">
        <v>0</v>
      </c>
      <c r="L11" s="3">
        <v>3</v>
      </c>
      <c r="M11" s="10">
        <v>119</v>
      </c>
      <c r="N11" s="2">
        <f t="shared" si="1"/>
        <v>0</v>
      </c>
      <c r="O11" s="2" t="s">
        <v>17</v>
      </c>
      <c r="P11" s="2">
        <f t="shared" si="2"/>
        <v>6.666666666666667</v>
      </c>
      <c r="Q11" s="2">
        <f t="shared" si="0"/>
        <v>0</v>
      </c>
      <c r="R11" s="2">
        <f t="shared" si="0"/>
        <v>6.8181818181818175</v>
      </c>
      <c r="S11" s="2">
        <f t="shared" si="3"/>
        <v>2.6217228464419478</v>
      </c>
      <c r="T11" s="2">
        <v>3.68</v>
      </c>
      <c r="U11" s="2" t="s">
        <v>17</v>
      </c>
      <c r="V11" s="2">
        <v>3.44</v>
      </c>
      <c r="W11" s="2">
        <v>3.57</v>
      </c>
      <c r="X11" s="2">
        <v>3.55</v>
      </c>
      <c r="Y11" s="11">
        <v>3.65</v>
      </c>
      <c r="Z11" s="2">
        <v>56</v>
      </c>
      <c r="AA11" s="2" t="s">
        <v>17</v>
      </c>
      <c r="AB11" s="2">
        <v>46.67</v>
      </c>
      <c r="AC11" s="2">
        <v>50</v>
      </c>
      <c r="AD11" s="2">
        <v>50</v>
      </c>
      <c r="AE11" s="6">
        <v>56.44</v>
      </c>
    </row>
    <row r="12" spans="1:31" ht="16.5" x14ac:dyDescent="0.25">
      <c r="A12" s="1" t="s">
        <v>33</v>
      </c>
      <c r="B12" s="3" t="s">
        <v>17</v>
      </c>
      <c r="C12" s="3" t="s">
        <v>17</v>
      </c>
      <c r="D12" s="3">
        <v>4</v>
      </c>
      <c r="E12" s="3">
        <v>1</v>
      </c>
      <c r="F12" s="3">
        <v>2</v>
      </c>
      <c r="G12" s="38">
        <v>401</v>
      </c>
      <c r="H12" s="3" t="s">
        <v>17</v>
      </c>
      <c r="I12" s="3" t="s">
        <v>17</v>
      </c>
      <c r="J12" s="3">
        <v>0</v>
      </c>
      <c r="K12" s="3">
        <v>0</v>
      </c>
      <c r="L12" s="3">
        <v>0</v>
      </c>
      <c r="M12" s="10">
        <v>7</v>
      </c>
      <c r="N12" s="2" t="s">
        <v>17</v>
      </c>
      <c r="O12" s="2" t="s">
        <v>17</v>
      </c>
      <c r="P12" s="2">
        <f>J12/D12*100</f>
        <v>0</v>
      </c>
      <c r="Q12" s="2">
        <f t="shared" si="0"/>
        <v>0</v>
      </c>
      <c r="R12" s="2">
        <f t="shared" si="0"/>
        <v>0</v>
      </c>
      <c r="S12" s="2">
        <f>M12/G12*100</f>
        <v>1.7456359102244388</v>
      </c>
      <c r="T12" s="2" t="s">
        <v>17</v>
      </c>
      <c r="U12" s="2" t="s">
        <v>17</v>
      </c>
      <c r="V12" s="2">
        <v>3.5</v>
      </c>
      <c r="W12" s="2">
        <v>3</v>
      </c>
      <c r="X12" s="2">
        <v>4.5</v>
      </c>
      <c r="Y12" s="11">
        <v>3.79</v>
      </c>
      <c r="Z12" s="2" t="s">
        <v>17</v>
      </c>
      <c r="AA12" s="2" t="s">
        <v>17</v>
      </c>
      <c r="AB12" s="2">
        <v>50</v>
      </c>
      <c r="AC12" s="2">
        <v>0</v>
      </c>
      <c r="AD12" s="2">
        <v>100</v>
      </c>
      <c r="AE12" s="6">
        <v>63.09</v>
      </c>
    </row>
    <row r="13" spans="1:31" ht="16.5" x14ac:dyDescent="0.25">
      <c r="A13" s="1" t="s">
        <v>21</v>
      </c>
      <c r="B13" s="3">
        <v>5</v>
      </c>
      <c r="C13" s="3" t="s">
        <v>17</v>
      </c>
      <c r="D13" s="3" t="s">
        <v>17</v>
      </c>
      <c r="E13" s="3" t="s">
        <v>17</v>
      </c>
      <c r="F13" s="3" t="s">
        <v>17</v>
      </c>
      <c r="G13" s="38" t="s">
        <v>17</v>
      </c>
      <c r="H13" s="3">
        <v>0</v>
      </c>
      <c r="I13" s="3" t="s">
        <v>17</v>
      </c>
      <c r="J13" s="3" t="s">
        <v>17</v>
      </c>
      <c r="K13" s="3" t="s">
        <v>17</v>
      </c>
      <c r="L13" s="3" t="s">
        <v>17</v>
      </c>
      <c r="M13" s="6" t="s">
        <v>17</v>
      </c>
      <c r="N13" s="2">
        <f t="shared" si="1"/>
        <v>0</v>
      </c>
      <c r="O13" s="2" t="s">
        <v>17</v>
      </c>
      <c r="P13" s="2" t="s">
        <v>17</v>
      </c>
      <c r="Q13" s="3" t="s">
        <v>17</v>
      </c>
      <c r="R13" s="3" t="s">
        <v>17</v>
      </c>
      <c r="S13" s="2" t="s">
        <v>17</v>
      </c>
      <c r="T13" s="2">
        <v>4</v>
      </c>
      <c r="U13" s="2" t="s">
        <v>17</v>
      </c>
      <c r="V13" s="2" t="s">
        <v>17</v>
      </c>
      <c r="W13" s="3" t="s">
        <v>17</v>
      </c>
      <c r="X13" s="3" t="s">
        <v>17</v>
      </c>
      <c r="Y13" s="11" t="s">
        <v>17</v>
      </c>
      <c r="Z13" s="2">
        <v>60</v>
      </c>
      <c r="AA13" s="2" t="s">
        <v>17</v>
      </c>
      <c r="AB13" s="2" t="s">
        <v>17</v>
      </c>
      <c r="AC13" s="3" t="s">
        <v>17</v>
      </c>
      <c r="AD13" s="3" t="s">
        <v>17</v>
      </c>
      <c r="AE13" s="6" t="s">
        <v>17</v>
      </c>
    </row>
    <row r="14" spans="1:31" ht="16.5" x14ac:dyDescent="0.25">
      <c r="A14" s="1" t="s">
        <v>30</v>
      </c>
      <c r="B14" s="3">
        <v>0</v>
      </c>
      <c r="C14" s="3" t="s">
        <v>17</v>
      </c>
      <c r="D14" s="3" t="s">
        <v>17</v>
      </c>
      <c r="E14" s="3" t="s">
        <v>17</v>
      </c>
      <c r="F14" s="3" t="s">
        <v>17</v>
      </c>
      <c r="G14" s="38" t="s">
        <v>17</v>
      </c>
      <c r="H14" s="3">
        <v>0</v>
      </c>
      <c r="I14" s="3" t="s">
        <v>17</v>
      </c>
      <c r="J14" s="3" t="s">
        <v>17</v>
      </c>
      <c r="K14" s="3" t="s">
        <v>17</v>
      </c>
      <c r="L14" s="3" t="s">
        <v>17</v>
      </c>
      <c r="M14" s="6" t="s">
        <v>17</v>
      </c>
      <c r="N14" s="2" t="s">
        <v>17</v>
      </c>
      <c r="O14" s="2" t="s">
        <v>17</v>
      </c>
      <c r="P14" s="2" t="s">
        <v>17</v>
      </c>
      <c r="Q14" s="3" t="s">
        <v>17</v>
      </c>
      <c r="R14" s="3" t="s">
        <v>17</v>
      </c>
      <c r="S14" s="2" t="s">
        <v>17</v>
      </c>
      <c r="T14" s="2">
        <v>0</v>
      </c>
      <c r="U14" s="2" t="s">
        <v>17</v>
      </c>
      <c r="V14" s="2" t="s">
        <v>17</v>
      </c>
      <c r="W14" s="3" t="s">
        <v>17</v>
      </c>
      <c r="X14" s="3" t="s">
        <v>17</v>
      </c>
      <c r="Y14" s="11" t="s">
        <v>17</v>
      </c>
      <c r="Z14" s="2">
        <v>0</v>
      </c>
      <c r="AA14" s="2" t="s">
        <v>17</v>
      </c>
      <c r="AB14" s="2" t="s">
        <v>17</v>
      </c>
      <c r="AC14" s="3" t="s">
        <v>17</v>
      </c>
      <c r="AD14" s="3" t="s">
        <v>17</v>
      </c>
      <c r="AE14" s="6" t="s">
        <v>17</v>
      </c>
    </row>
    <row r="15" spans="1:31" ht="16.5" x14ac:dyDescent="0.25">
      <c r="A15" s="1" t="s">
        <v>6</v>
      </c>
      <c r="B15" s="3">
        <v>24</v>
      </c>
      <c r="C15" s="3" t="s">
        <v>17</v>
      </c>
      <c r="D15" s="3">
        <v>38</v>
      </c>
      <c r="E15" s="3">
        <v>63</v>
      </c>
      <c r="F15" s="3">
        <v>68</v>
      </c>
      <c r="G15" s="38">
        <v>9266</v>
      </c>
      <c r="H15" s="3">
        <v>0</v>
      </c>
      <c r="I15" s="3" t="s">
        <v>17</v>
      </c>
      <c r="J15" s="3">
        <v>12</v>
      </c>
      <c r="K15" s="3">
        <v>6</v>
      </c>
      <c r="L15" s="3">
        <v>10</v>
      </c>
      <c r="M15" s="10">
        <v>786</v>
      </c>
      <c r="N15" s="2">
        <f t="shared" si="1"/>
        <v>0</v>
      </c>
      <c r="O15" s="2" t="s">
        <v>17</v>
      </c>
      <c r="P15" s="2">
        <f t="shared" si="2"/>
        <v>31.578947368421051</v>
      </c>
      <c r="Q15" s="2">
        <f t="shared" si="0"/>
        <v>9.5238095238095237</v>
      </c>
      <c r="R15" s="2">
        <f t="shared" si="0"/>
        <v>14.705882352941178</v>
      </c>
      <c r="S15" s="2">
        <f t="shared" si="3"/>
        <v>8.4826246492553423</v>
      </c>
      <c r="T15" s="2">
        <v>3.88</v>
      </c>
      <c r="U15" s="2" t="s">
        <v>17</v>
      </c>
      <c r="V15" s="2">
        <v>3.16</v>
      </c>
      <c r="W15" s="2">
        <v>3.41</v>
      </c>
      <c r="X15" s="2">
        <v>3.35</v>
      </c>
      <c r="Y15" s="11">
        <v>3.56</v>
      </c>
      <c r="Z15" s="2">
        <v>70.83</v>
      </c>
      <c r="AA15" s="2" t="s">
        <v>17</v>
      </c>
      <c r="AB15" s="2">
        <v>34.21</v>
      </c>
      <c r="AC15" s="2">
        <v>44.44</v>
      </c>
      <c r="AD15" s="2">
        <v>41.18</v>
      </c>
      <c r="AE15" s="6">
        <v>51.32</v>
      </c>
    </row>
    <row r="16" spans="1:31" ht="16.5" x14ac:dyDescent="0.25">
      <c r="A16" s="1" t="s">
        <v>7</v>
      </c>
      <c r="B16" s="3">
        <v>4</v>
      </c>
      <c r="C16" s="3" t="s">
        <v>17</v>
      </c>
      <c r="D16" s="3">
        <v>0</v>
      </c>
      <c r="E16" s="3">
        <v>0</v>
      </c>
      <c r="F16" s="3">
        <v>1</v>
      </c>
      <c r="G16" s="38">
        <v>1010</v>
      </c>
      <c r="H16" s="3">
        <v>0</v>
      </c>
      <c r="I16" s="3" t="s">
        <v>17</v>
      </c>
      <c r="J16" s="3">
        <v>0</v>
      </c>
      <c r="K16" s="3">
        <v>0</v>
      </c>
      <c r="L16" s="3">
        <v>0</v>
      </c>
      <c r="M16" s="10">
        <v>6</v>
      </c>
      <c r="N16" s="2">
        <f t="shared" si="1"/>
        <v>0</v>
      </c>
      <c r="O16" s="2" t="s">
        <v>17</v>
      </c>
      <c r="P16" s="2">
        <v>0</v>
      </c>
      <c r="Q16" s="2">
        <v>0</v>
      </c>
      <c r="R16" s="2">
        <v>0</v>
      </c>
      <c r="S16" s="2">
        <f t="shared" si="3"/>
        <v>0.59405940594059403</v>
      </c>
      <c r="T16" s="2">
        <v>4.25</v>
      </c>
      <c r="U16" s="2" t="s">
        <v>17</v>
      </c>
      <c r="V16" s="2">
        <v>0</v>
      </c>
      <c r="W16" s="2">
        <v>0</v>
      </c>
      <c r="X16" s="2">
        <v>5</v>
      </c>
      <c r="Y16" s="11">
        <v>4.28</v>
      </c>
      <c r="Z16" s="2">
        <v>100</v>
      </c>
      <c r="AA16" s="2" t="s">
        <v>17</v>
      </c>
      <c r="AB16" s="2">
        <v>0</v>
      </c>
      <c r="AC16" s="2">
        <v>0</v>
      </c>
      <c r="AD16" s="2">
        <v>100</v>
      </c>
      <c r="AE16" s="6">
        <v>83.27</v>
      </c>
    </row>
    <row r="17" spans="1:31" ht="16.5" x14ac:dyDescent="0.25">
      <c r="A17" s="1" t="s">
        <v>10</v>
      </c>
      <c r="B17" s="3">
        <v>0</v>
      </c>
      <c r="C17" s="3" t="s">
        <v>17</v>
      </c>
      <c r="D17" s="3">
        <v>0</v>
      </c>
      <c r="E17" s="3">
        <v>0</v>
      </c>
      <c r="F17" s="3">
        <v>0</v>
      </c>
      <c r="G17" s="38">
        <v>22</v>
      </c>
      <c r="H17" s="3">
        <v>0</v>
      </c>
      <c r="I17" s="3" t="s">
        <v>17</v>
      </c>
      <c r="J17" s="3">
        <v>0</v>
      </c>
      <c r="K17" s="3">
        <v>0</v>
      </c>
      <c r="L17" s="3">
        <v>0</v>
      </c>
      <c r="M17" s="10">
        <v>1</v>
      </c>
      <c r="N17" s="2" t="s">
        <v>17</v>
      </c>
      <c r="O17" s="2" t="s">
        <v>17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 t="s">
        <v>17</v>
      </c>
      <c r="V17" s="2">
        <v>0</v>
      </c>
      <c r="W17" s="2">
        <v>0</v>
      </c>
      <c r="X17" s="2">
        <v>0</v>
      </c>
      <c r="Y17" s="11">
        <v>3.41</v>
      </c>
      <c r="Z17" s="2">
        <v>0</v>
      </c>
      <c r="AA17" s="2" t="s">
        <v>17</v>
      </c>
      <c r="AB17" s="2">
        <v>0</v>
      </c>
      <c r="AC17" s="2">
        <v>0</v>
      </c>
      <c r="AD17" s="2">
        <v>0</v>
      </c>
      <c r="AE17" s="6">
        <v>40.909999999999997</v>
      </c>
    </row>
    <row r="18" spans="1:31" ht="16.5" x14ac:dyDescent="0.25">
      <c r="A18" s="1" t="s">
        <v>8</v>
      </c>
      <c r="B18" s="3">
        <v>36</v>
      </c>
      <c r="C18" s="3" t="s">
        <v>17</v>
      </c>
      <c r="D18" s="3">
        <v>47</v>
      </c>
      <c r="E18" s="3">
        <v>57</v>
      </c>
      <c r="F18" s="3">
        <v>22</v>
      </c>
      <c r="G18" s="38">
        <v>7513</v>
      </c>
      <c r="H18" s="3">
        <v>0</v>
      </c>
      <c r="I18" s="3" t="s">
        <v>17</v>
      </c>
      <c r="J18" s="3">
        <v>5</v>
      </c>
      <c r="K18" s="3">
        <v>6</v>
      </c>
      <c r="L18" s="3">
        <v>3</v>
      </c>
      <c r="M18" s="10">
        <v>507</v>
      </c>
      <c r="N18" s="2">
        <f t="shared" si="1"/>
        <v>0</v>
      </c>
      <c r="O18" s="2" t="s">
        <v>17</v>
      </c>
      <c r="P18" s="2">
        <f t="shared" si="2"/>
        <v>10.638297872340425</v>
      </c>
      <c r="Q18" s="2">
        <f t="shared" si="0"/>
        <v>10.526315789473683</v>
      </c>
      <c r="R18" s="2">
        <f t="shared" si="0"/>
        <v>13.636363636363635</v>
      </c>
      <c r="S18" s="2">
        <f t="shared" si="3"/>
        <v>6.7483029415679487</v>
      </c>
      <c r="T18" s="2">
        <v>3.5</v>
      </c>
      <c r="U18" s="2" t="s">
        <v>17</v>
      </c>
      <c r="V18" s="2">
        <v>3.28</v>
      </c>
      <c r="W18" s="2">
        <v>3.19</v>
      </c>
      <c r="X18" s="2">
        <v>3.45</v>
      </c>
      <c r="Y18" s="11">
        <v>3.38</v>
      </c>
      <c r="Z18" s="2">
        <v>47.22</v>
      </c>
      <c r="AA18" s="2" t="s">
        <v>17</v>
      </c>
      <c r="AB18" s="2">
        <v>36.17</v>
      </c>
      <c r="AC18" s="2">
        <v>28.07</v>
      </c>
      <c r="AD18" s="2">
        <v>45.45</v>
      </c>
      <c r="AE18" s="6">
        <v>39.700000000000003</v>
      </c>
    </row>
    <row r="19" spans="1:31" ht="16.5" x14ac:dyDescent="0.25">
      <c r="A19" s="1" t="s">
        <v>9</v>
      </c>
      <c r="B19" s="3">
        <v>2</v>
      </c>
      <c r="C19" s="3" t="s">
        <v>17</v>
      </c>
      <c r="D19" s="3">
        <v>1</v>
      </c>
      <c r="E19" s="3">
        <v>1</v>
      </c>
      <c r="F19" s="3">
        <v>0</v>
      </c>
      <c r="G19" s="38">
        <v>340</v>
      </c>
      <c r="H19" s="3">
        <v>0</v>
      </c>
      <c r="I19" s="3" t="s">
        <v>17</v>
      </c>
      <c r="J19" s="3">
        <v>1</v>
      </c>
      <c r="K19" s="3">
        <v>1</v>
      </c>
      <c r="L19" s="3">
        <v>0</v>
      </c>
      <c r="M19" s="10">
        <v>0</v>
      </c>
      <c r="N19" s="2">
        <f t="shared" si="1"/>
        <v>0</v>
      </c>
      <c r="O19" s="2" t="s">
        <v>17</v>
      </c>
      <c r="P19" s="2">
        <f t="shared" si="2"/>
        <v>100</v>
      </c>
      <c r="Q19" s="2">
        <f t="shared" si="0"/>
        <v>100</v>
      </c>
      <c r="R19" s="2">
        <v>0</v>
      </c>
      <c r="S19" s="2">
        <f t="shared" si="3"/>
        <v>0</v>
      </c>
      <c r="T19" s="2">
        <v>3.5</v>
      </c>
      <c r="U19" s="2" t="s">
        <v>17</v>
      </c>
      <c r="V19" s="2">
        <v>2</v>
      </c>
      <c r="W19" s="2">
        <v>2</v>
      </c>
      <c r="X19" s="2">
        <v>0</v>
      </c>
      <c r="Y19" s="11">
        <v>3.82</v>
      </c>
      <c r="Z19" s="2">
        <v>50</v>
      </c>
      <c r="AA19" s="2" t="s">
        <v>17</v>
      </c>
      <c r="AB19" s="2">
        <v>0</v>
      </c>
      <c r="AC19" s="2">
        <v>0</v>
      </c>
      <c r="AD19" s="2">
        <v>0</v>
      </c>
      <c r="AE19" s="6">
        <v>67.349999999999994</v>
      </c>
    </row>
  </sheetData>
  <mergeCells count="7">
    <mergeCell ref="A2:AE2"/>
    <mergeCell ref="A4:A5"/>
    <mergeCell ref="B4:G4"/>
    <mergeCell ref="H4:M4"/>
    <mergeCell ref="N4:S4"/>
    <mergeCell ref="T4:Y4"/>
    <mergeCell ref="Z4:AE4"/>
  </mergeCells>
  <pageMargins left="0.7" right="0.7" top="0.75" bottom="0.75" header="0.3" footer="0.3"/>
  <pageSetup paperSize="9" scale="6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AG19"/>
  <sheetViews>
    <sheetView topLeftCell="H1" zoomScaleNormal="100" workbookViewId="0">
      <selection activeCell="Y20" sqref="Y20"/>
    </sheetView>
  </sheetViews>
  <sheetFormatPr defaultRowHeight="15" x14ac:dyDescent="0.25"/>
  <cols>
    <col min="1" max="1" width="29.140625" customWidth="1"/>
    <col min="2" max="31" width="13.7109375" customWidth="1"/>
  </cols>
  <sheetData>
    <row r="2" spans="1:33" ht="73.5" customHeight="1" x14ac:dyDescent="0.25">
      <c r="A2" s="56" t="s">
        <v>166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</row>
    <row r="4" spans="1:33" ht="55.5" customHeight="1" x14ac:dyDescent="0.25">
      <c r="A4" s="54" t="s">
        <v>11</v>
      </c>
      <c r="B4" s="54" t="s">
        <v>14</v>
      </c>
      <c r="C4" s="54"/>
      <c r="D4" s="54"/>
      <c r="E4" s="54"/>
      <c r="F4" s="54"/>
      <c r="G4" s="54"/>
      <c r="H4" s="54" t="s">
        <v>12</v>
      </c>
      <c r="I4" s="54"/>
      <c r="J4" s="54"/>
      <c r="K4" s="54"/>
      <c r="L4" s="54"/>
      <c r="M4" s="54"/>
      <c r="N4" s="54" t="s">
        <v>13</v>
      </c>
      <c r="O4" s="54"/>
      <c r="P4" s="54"/>
      <c r="Q4" s="54"/>
      <c r="R4" s="54"/>
      <c r="S4" s="54"/>
      <c r="T4" s="54" t="s">
        <v>15</v>
      </c>
      <c r="U4" s="54"/>
      <c r="V4" s="54"/>
      <c r="W4" s="54"/>
      <c r="X4" s="54"/>
      <c r="Y4" s="54"/>
      <c r="Z4" s="54" t="s">
        <v>16</v>
      </c>
      <c r="AA4" s="54"/>
      <c r="AB4" s="54"/>
      <c r="AC4" s="54"/>
      <c r="AD4" s="54"/>
      <c r="AE4" s="54"/>
    </row>
    <row r="5" spans="1:33" ht="33" x14ac:dyDescent="0.25">
      <c r="A5" s="54"/>
      <c r="B5" s="32" t="s">
        <v>56</v>
      </c>
      <c r="C5" s="32" t="s">
        <v>57</v>
      </c>
      <c r="D5" s="32" t="s">
        <v>58</v>
      </c>
      <c r="E5" s="45" t="s">
        <v>124</v>
      </c>
      <c r="F5" s="52" t="s">
        <v>167</v>
      </c>
      <c r="G5" s="51" t="s">
        <v>144</v>
      </c>
      <c r="H5" s="32" t="s">
        <v>56</v>
      </c>
      <c r="I5" s="32" t="s">
        <v>57</v>
      </c>
      <c r="J5" s="32" t="s">
        <v>58</v>
      </c>
      <c r="K5" s="45" t="s">
        <v>124</v>
      </c>
      <c r="L5" s="52" t="s">
        <v>167</v>
      </c>
      <c r="M5" s="52" t="s">
        <v>144</v>
      </c>
      <c r="N5" s="32" t="s">
        <v>56</v>
      </c>
      <c r="O5" s="32" t="s">
        <v>57</v>
      </c>
      <c r="P5" s="32" t="s">
        <v>58</v>
      </c>
      <c r="Q5" s="45" t="s">
        <v>124</v>
      </c>
      <c r="R5" s="52" t="s">
        <v>167</v>
      </c>
      <c r="S5" s="52" t="s">
        <v>144</v>
      </c>
      <c r="T5" s="32" t="s">
        <v>56</v>
      </c>
      <c r="U5" s="32" t="s">
        <v>57</v>
      </c>
      <c r="V5" s="32" t="s">
        <v>58</v>
      </c>
      <c r="W5" s="45" t="s">
        <v>124</v>
      </c>
      <c r="X5" s="52" t="s">
        <v>167</v>
      </c>
      <c r="Y5" s="52" t="s">
        <v>144</v>
      </c>
      <c r="Z5" s="32" t="s">
        <v>56</v>
      </c>
      <c r="AA5" s="32" t="s">
        <v>57</v>
      </c>
      <c r="AB5" s="32" t="s">
        <v>58</v>
      </c>
      <c r="AC5" s="45" t="s">
        <v>124</v>
      </c>
      <c r="AD5" s="52" t="s">
        <v>167</v>
      </c>
      <c r="AE5" s="52" t="s">
        <v>144</v>
      </c>
    </row>
    <row r="6" spans="1:33" ht="16.5" x14ac:dyDescent="0.25">
      <c r="A6" s="1" t="s">
        <v>0</v>
      </c>
      <c r="B6" s="3">
        <v>135</v>
      </c>
      <c r="C6" s="3">
        <v>110</v>
      </c>
      <c r="D6" s="3">
        <v>125</v>
      </c>
      <c r="E6" s="3">
        <v>145</v>
      </c>
      <c r="F6" s="3">
        <v>187</v>
      </c>
      <c r="G6" s="38">
        <v>17542</v>
      </c>
      <c r="H6" s="3">
        <v>1</v>
      </c>
      <c r="I6" s="3">
        <v>9</v>
      </c>
      <c r="J6" s="3">
        <v>9</v>
      </c>
      <c r="K6" s="3">
        <v>6</v>
      </c>
      <c r="L6" s="3">
        <v>16</v>
      </c>
      <c r="M6" s="10">
        <v>872</v>
      </c>
      <c r="N6" s="2">
        <f>H6/B6*100</f>
        <v>0.74074074074074081</v>
      </c>
      <c r="O6" s="2">
        <f>I6/C6*100</f>
        <v>8.1818181818181817</v>
      </c>
      <c r="P6" s="2">
        <f>J6/D6*100</f>
        <v>7.1999999999999993</v>
      </c>
      <c r="Q6" s="2">
        <f t="shared" ref="Q6:R12" si="0">K6/E6*100</f>
        <v>4.1379310344827589</v>
      </c>
      <c r="R6" s="2">
        <f t="shared" si="0"/>
        <v>8.5561497326203195</v>
      </c>
      <c r="S6" s="2">
        <f>M6/G6*100</f>
        <v>4.9709269182533351</v>
      </c>
      <c r="T6" s="2">
        <v>3.79</v>
      </c>
      <c r="U6" s="2">
        <v>3.48</v>
      </c>
      <c r="V6" s="2">
        <v>3.5</v>
      </c>
      <c r="W6" s="2">
        <v>3.63</v>
      </c>
      <c r="X6" s="2">
        <v>3.41</v>
      </c>
      <c r="Y6" s="11">
        <v>3.56</v>
      </c>
      <c r="Z6" s="2">
        <v>63.7</v>
      </c>
      <c r="AA6" s="2">
        <v>41.82</v>
      </c>
      <c r="AB6" s="2">
        <v>48</v>
      </c>
      <c r="AC6" s="2">
        <v>54.48</v>
      </c>
      <c r="AD6" s="2">
        <v>41.18</v>
      </c>
      <c r="AE6" s="6">
        <v>48.52</v>
      </c>
    </row>
    <row r="7" spans="1:33" ht="16.5" x14ac:dyDescent="0.25">
      <c r="A7" s="1" t="s">
        <v>1</v>
      </c>
      <c r="B7" s="3">
        <v>135</v>
      </c>
      <c r="C7" s="3">
        <v>110</v>
      </c>
      <c r="D7" s="3">
        <v>127</v>
      </c>
      <c r="E7" s="3">
        <v>146</v>
      </c>
      <c r="F7" s="3">
        <v>189</v>
      </c>
      <c r="G7" s="38">
        <v>18178</v>
      </c>
      <c r="H7" s="3">
        <v>4</v>
      </c>
      <c r="I7" s="3">
        <v>13</v>
      </c>
      <c r="J7" s="3">
        <v>18</v>
      </c>
      <c r="K7" s="3">
        <v>15</v>
      </c>
      <c r="L7" s="3">
        <v>17</v>
      </c>
      <c r="M7" s="24">
        <v>1847</v>
      </c>
      <c r="N7" s="2">
        <f t="shared" ref="N7:N19" si="1">H7/B7*100</f>
        <v>2.9629629629629632</v>
      </c>
      <c r="O7" s="2">
        <f>I7/C7*100</f>
        <v>11.818181818181818</v>
      </c>
      <c r="P7" s="2">
        <f>J7/D7*100</f>
        <v>14.173228346456693</v>
      </c>
      <c r="Q7" s="2">
        <f t="shared" si="0"/>
        <v>10.273972602739725</v>
      </c>
      <c r="R7" s="2">
        <f t="shared" si="0"/>
        <v>8.9947089947089935</v>
      </c>
      <c r="S7" s="2">
        <f t="shared" ref="S7:S19" si="2">M7/G7*100</f>
        <v>10.160633733083948</v>
      </c>
      <c r="T7" s="2">
        <v>3.59</v>
      </c>
      <c r="U7" s="2">
        <v>3.27</v>
      </c>
      <c r="V7" s="2">
        <v>3.22</v>
      </c>
      <c r="W7" s="2">
        <v>3.32</v>
      </c>
      <c r="X7" s="2">
        <v>3.46</v>
      </c>
      <c r="Y7" s="15">
        <v>3.5</v>
      </c>
      <c r="Z7" s="2">
        <v>50.37</v>
      </c>
      <c r="AA7" s="2">
        <v>34.549999999999997</v>
      </c>
      <c r="AB7" s="2">
        <v>33.07</v>
      </c>
      <c r="AC7" s="2">
        <v>34.93</v>
      </c>
      <c r="AD7" s="2">
        <v>47.62</v>
      </c>
      <c r="AE7" s="6">
        <v>50.86</v>
      </c>
    </row>
    <row r="8" spans="1:33" ht="16.5" x14ac:dyDescent="0.25">
      <c r="A8" s="1" t="s">
        <v>2</v>
      </c>
      <c r="B8" s="3">
        <v>23</v>
      </c>
      <c r="C8" s="3" t="s">
        <v>17</v>
      </c>
      <c r="D8" s="3">
        <v>13</v>
      </c>
      <c r="E8" s="3">
        <v>8</v>
      </c>
      <c r="F8" s="3">
        <v>6</v>
      </c>
      <c r="G8" s="38">
        <v>1562</v>
      </c>
      <c r="H8" s="3">
        <v>2</v>
      </c>
      <c r="I8" s="3" t="s">
        <v>17</v>
      </c>
      <c r="J8" s="3">
        <v>0</v>
      </c>
      <c r="K8" s="3">
        <v>0</v>
      </c>
      <c r="L8" s="3">
        <v>0</v>
      </c>
      <c r="M8" s="10">
        <v>20</v>
      </c>
      <c r="N8" s="2">
        <f t="shared" si="1"/>
        <v>8.695652173913043</v>
      </c>
      <c r="O8" s="2" t="s">
        <v>17</v>
      </c>
      <c r="P8" s="2">
        <f>J8/D8*100</f>
        <v>0</v>
      </c>
      <c r="Q8" s="2">
        <f t="shared" si="0"/>
        <v>0</v>
      </c>
      <c r="R8" s="2">
        <f t="shared" si="0"/>
        <v>0</v>
      </c>
      <c r="S8" s="2">
        <f t="shared" si="2"/>
        <v>1.2804097311139564</v>
      </c>
      <c r="T8" s="2">
        <v>3.65</v>
      </c>
      <c r="U8" s="2" t="s">
        <v>17</v>
      </c>
      <c r="V8" s="2">
        <v>3.46</v>
      </c>
      <c r="W8" s="2">
        <v>3.25</v>
      </c>
      <c r="X8" s="2">
        <v>3.67</v>
      </c>
      <c r="Y8" s="11">
        <v>3.68</v>
      </c>
      <c r="Z8" s="2">
        <v>69.569999999999993</v>
      </c>
      <c r="AA8" s="2" t="s">
        <v>17</v>
      </c>
      <c r="AB8" s="2">
        <v>30.77</v>
      </c>
      <c r="AC8" s="2">
        <v>25</v>
      </c>
      <c r="AD8" s="2">
        <v>66.67</v>
      </c>
      <c r="AE8" s="6">
        <v>56.72</v>
      </c>
    </row>
    <row r="9" spans="1:33" ht="16.5" x14ac:dyDescent="0.25">
      <c r="A9" s="1" t="s">
        <v>3</v>
      </c>
      <c r="B9" s="3">
        <v>25</v>
      </c>
      <c r="C9" s="3" t="s">
        <v>17</v>
      </c>
      <c r="D9" s="3">
        <v>25</v>
      </c>
      <c r="E9" s="3">
        <v>32</v>
      </c>
      <c r="F9" s="3">
        <v>28</v>
      </c>
      <c r="G9" s="38">
        <v>1312</v>
      </c>
      <c r="H9" s="3">
        <v>1</v>
      </c>
      <c r="I9" s="3" t="s">
        <v>17</v>
      </c>
      <c r="J9" s="3">
        <v>2</v>
      </c>
      <c r="K9" s="3">
        <v>2</v>
      </c>
      <c r="L9" s="3">
        <v>1</v>
      </c>
      <c r="M9" s="10">
        <v>29</v>
      </c>
      <c r="N9" s="2">
        <f t="shared" si="1"/>
        <v>4</v>
      </c>
      <c r="O9" s="2" t="s">
        <v>17</v>
      </c>
      <c r="P9" s="2">
        <f>J9/D9*100</f>
        <v>8</v>
      </c>
      <c r="Q9" s="2">
        <f t="shared" si="0"/>
        <v>6.25</v>
      </c>
      <c r="R9" s="2">
        <f t="shared" si="0"/>
        <v>3.5714285714285712</v>
      </c>
      <c r="S9" s="2">
        <f t="shared" si="2"/>
        <v>2.2103658536585367</v>
      </c>
      <c r="T9" s="2">
        <v>3.8</v>
      </c>
      <c r="U9" s="2" t="s">
        <v>17</v>
      </c>
      <c r="V9" s="2">
        <v>3.36</v>
      </c>
      <c r="W9" s="2">
        <v>3.72</v>
      </c>
      <c r="X9" s="2">
        <v>3.68</v>
      </c>
      <c r="Y9" s="11">
        <v>4.1100000000000003</v>
      </c>
      <c r="Z9" s="2">
        <v>68</v>
      </c>
      <c r="AA9" s="2" t="s">
        <v>17</v>
      </c>
      <c r="AB9" s="2">
        <v>32</v>
      </c>
      <c r="AC9" s="2">
        <v>56.25</v>
      </c>
      <c r="AD9" s="2">
        <v>53.57</v>
      </c>
      <c r="AE9" s="6">
        <v>74.77</v>
      </c>
    </row>
    <row r="10" spans="1:33" ht="16.5" x14ac:dyDescent="0.25">
      <c r="A10" s="1" t="s">
        <v>4</v>
      </c>
      <c r="B10" s="3">
        <v>34</v>
      </c>
      <c r="C10" s="3" t="s">
        <v>17</v>
      </c>
      <c r="D10" s="3">
        <v>26</v>
      </c>
      <c r="E10" s="3">
        <v>48</v>
      </c>
      <c r="F10" s="3">
        <v>46</v>
      </c>
      <c r="G10" s="38">
        <v>9204</v>
      </c>
      <c r="H10" s="3">
        <v>0</v>
      </c>
      <c r="I10" s="3" t="s">
        <v>17</v>
      </c>
      <c r="J10" s="3">
        <v>1</v>
      </c>
      <c r="K10" s="3">
        <v>2</v>
      </c>
      <c r="L10" s="3">
        <v>3</v>
      </c>
      <c r="M10" s="10">
        <v>557</v>
      </c>
      <c r="N10" s="2">
        <f t="shared" si="1"/>
        <v>0</v>
      </c>
      <c r="O10" s="2" t="s">
        <v>17</v>
      </c>
      <c r="P10" s="2">
        <f>J10/D10*100</f>
        <v>3.8461538461538463</v>
      </c>
      <c r="Q10" s="2">
        <f t="shared" si="0"/>
        <v>4.1666666666666661</v>
      </c>
      <c r="R10" s="2">
        <f t="shared" si="0"/>
        <v>6.5217391304347823</v>
      </c>
      <c r="S10" s="2">
        <f t="shared" si="2"/>
        <v>6.0517166449369837</v>
      </c>
      <c r="T10" s="2">
        <v>4.03</v>
      </c>
      <c r="U10" s="2" t="s">
        <v>17</v>
      </c>
      <c r="V10" s="2">
        <v>3.27</v>
      </c>
      <c r="W10" s="2">
        <v>3.54</v>
      </c>
      <c r="X10" s="2">
        <v>3.65</v>
      </c>
      <c r="Y10" s="11">
        <v>3.54</v>
      </c>
      <c r="Z10" s="2">
        <v>70.59</v>
      </c>
      <c r="AA10" s="2" t="s">
        <v>17</v>
      </c>
      <c r="AB10" s="2">
        <v>30.77</v>
      </c>
      <c r="AC10" s="2">
        <v>47.92</v>
      </c>
      <c r="AD10" s="2">
        <v>58.7</v>
      </c>
      <c r="AE10" s="6">
        <v>46.63</v>
      </c>
    </row>
    <row r="11" spans="1:33" ht="16.5" x14ac:dyDescent="0.25">
      <c r="A11" s="1" t="s">
        <v>5</v>
      </c>
      <c r="B11" s="3">
        <v>76</v>
      </c>
      <c r="C11" s="3" t="s">
        <v>17</v>
      </c>
      <c r="D11" s="3">
        <v>80</v>
      </c>
      <c r="E11" s="3">
        <v>88</v>
      </c>
      <c r="F11" s="3">
        <v>121</v>
      </c>
      <c r="G11" s="38">
        <v>4539</v>
      </c>
      <c r="H11" s="3">
        <v>0</v>
      </c>
      <c r="I11" s="3" t="s">
        <v>17</v>
      </c>
      <c r="J11" s="3">
        <v>5</v>
      </c>
      <c r="K11" s="3">
        <v>1</v>
      </c>
      <c r="L11" s="3">
        <v>3</v>
      </c>
      <c r="M11" s="10">
        <v>119</v>
      </c>
      <c r="N11" s="2">
        <f t="shared" si="1"/>
        <v>0</v>
      </c>
      <c r="O11" s="2" t="s">
        <v>17</v>
      </c>
      <c r="P11" s="2">
        <f>J11/D11*100</f>
        <v>6.25</v>
      </c>
      <c r="Q11" s="2">
        <f t="shared" si="0"/>
        <v>1.1363636363636365</v>
      </c>
      <c r="R11" s="2">
        <f t="shared" si="0"/>
        <v>2.4793388429752068</v>
      </c>
      <c r="S11" s="2">
        <f t="shared" si="2"/>
        <v>2.6217228464419478</v>
      </c>
      <c r="T11" s="2">
        <v>3.39</v>
      </c>
      <c r="U11" s="2" t="s">
        <v>17</v>
      </c>
      <c r="V11" s="2">
        <v>3.2</v>
      </c>
      <c r="W11" s="2">
        <v>3.57</v>
      </c>
      <c r="X11" s="2">
        <v>3.6</v>
      </c>
      <c r="Y11" s="11">
        <v>3.65</v>
      </c>
      <c r="Z11" s="2">
        <v>36.840000000000003</v>
      </c>
      <c r="AA11" s="2" t="s">
        <v>17</v>
      </c>
      <c r="AB11" s="2">
        <v>26.25</v>
      </c>
      <c r="AC11" s="2">
        <v>53.41</v>
      </c>
      <c r="AD11" s="2">
        <v>52.89</v>
      </c>
      <c r="AE11" s="6">
        <v>56.44</v>
      </c>
    </row>
    <row r="12" spans="1:33" ht="16.5" x14ac:dyDescent="0.25">
      <c r="A12" s="1" t="s">
        <v>33</v>
      </c>
      <c r="B12" s="3" t="s">
        <v>17</v>
      </c>
      <c r="C12" s="3" t="s">
        <v>17</v>
      </c>
      <c r="D12" s="3">
        <v>2</v>
      </c>
      <c r="E12" s="3">
        <v>3</v>
      </c>
      <c r="F12" s="3">
        <v>6</v>
      </c>
      <c r="G12" s="38">
        <v>401</v>
      </c>
      <c r="H12" s="3" t="s">
        <v>17</v>
      </c>
      <c r="I12" s="3" t="s">
        <v>17</v>
      </c>
      <c r="J12" s="3">
        <v>0</v>
      </c>
      <c r="K12" s="3">
        <v>0</v>
      </c>
      <c r="L12" s="3">
        <v>0</v>
      </c>
      <c r="M12" s="10">
        <v>7</v>
      </c>
      <c r="N12" s="2" t="s">
        <v>17</v>
      </c>
      <c r="O12" s="2" t="s">
        <v>17</v>
      </c>
      <c r="P12" s="2">
        <f>J12/D12*100</f>
        <v>0</v>
      </c>
      <c r="Q12" s="2">
        <f t="shared" si="0"/>
        <v>0</v>
      </c>
      <c r="R12" s="2">
        <f t="shared" si="0"/>
        <v>0</v>
      </c>
      <c r="S12" s="2">
        <f>M12/G12*100</f>
        <v>1.7456359102244388</v>
      </c>
      <c r="T12" s="2" t="s">
        <v>17</v>
      </c>
      <c r="U12" s="2" t="s">
        <v>17</v>
      </c>
      <c r="V12" s="2">
        <v>3</v>
      </c>
      <c r="W12" s="2">
        <v>3.33</v>
      </c>
      <c r="X12" s="2">
        <v>3.67</v>
      </c>
      <c r="Y12" s="11">
        <v>3.79</v>
      </c>
      <c r="Z12" s="2" t="s">
        <v>17</v>
      </c>
      <c r="AA12" s="2" t="s">
        <v>17</v>
      </c>
      <c r="AB12" s="2">
        <v>0</v>
      </c>
      <c r="AC12" s="2">
        <v>33.33</v>
      </c>
      <c r="AD12" s="2">
        <v>66.67</v>
      </c>
      <c r="AE12" s="6">
        <v>63.09</v>
      </c>
    </row>
    <row r="13" spans="1:33" ht="16.5" x14ac:dyDescent="0.25">
      <c r="A13" s="1" t="s">
        <v>21</v>
      </c>
      <c r="B13" s="3">
        <v>1</v>
      </c>
      <c r="C13" s="3" t="s">
        <v>17</v>
      </c>
      <c r="D13" s="3" t="s">
        <v>17</v>
      </c>
      <c r="E13" s="3" t="s">
        <v>17</v>
      </c>
      <c r="F13" s="38" t="s">
        <v>17</v>
      </c>
      <c r="G13" s="38" t="s">
        <v>17</v>
      </c>
      <c r="H13" s="3">
        <v>0</v>
      </c>
      <c r="I13" s="3" t="s">
        <v>17</v>
      </c>
      <c r="J13" s="3" t="s">
        <v>17</v>
      </c>
      <c r="K13" s="3" t="s">
        <v>17</v>
      </c>
      <c r="L13" s="3" t="s">
        <v>17</v>
      </c>
      <c r="M13" s="6" t="s">
        <v>17</v>
      </c>
      <c r="N13" s="2">
        <f t="shared" si="1"/>
        <v>0</v>
      </c>
      <c r="O13" s="2" t="s">
        <v>17</v>
      </c>
      <c r="P13" s="2" t="s">
        <v>17</v>
      </c>
      <c r="Q13" s="2" t="s">
        <v>17</v>
      </c>
      <c r="R13" s="2" t="s">
        <v>17</v>
      </c>
      <c r="S13" s="2" t="s">
        <v>17</v>
      </c>
      <c r="T13" s="2">
        <v>4</v>
      </c>
      <c r="U13" s="2" t="s">
        <v>17</v>
      </c>
      <c r="V13" s="2" t="s">
        <v>17</v>
      </c>
      <c r="W13" s="2" t="s">
        <v>17</v>
      </c>
      <c r="X13" s="38" t="s">
        <v>17</v>
      </c>
      <c r="Y13" s="11" t="s">
        <v>17</v>
      </c>
      <c r="Z13" s="2">
        <v>100</v>
      </c>
      <c r="AA13" s="2" t="s">
        <v>17</v>
      </c>
      <c r="AB13" s="2" t="s">
        <v>17</v>
      </c>
      <c r="AC13" s="2" t="s">
        <v>17</v>
      </c>
      <c r="AD13" s="38" t="s">
        <v>17</v>
      </c>
      <c r="AE13" s="6" t="s">
        <v>17</v>
      </c>
    </row>
    <row r="14" spans="1:33" ht="16.5" x14ac:dyDescent="0.25">
      <c r="A14" s="1" t="s">
        <v>30</v>
      </c>
      <c r="B14" s="3">
        <v>0</v>
      </c>
      <c r="C14" s="3" t="s">
        <v>17</v>
      </c>
      <c r="D14" s="3" t="s">
        <v>17</v>
      </c>
      <c r="E14" s="3" t="s">
        <v>17</v>
      </c>
      <c r="F14" s="38" t="s">
        <v>17</v>
      </c>
      <c r="G14" s="38" t="s">
        <v>17</v>
      </c>
      <c r="H14" s="3">
        <v>0</v>
      </c>
      <c r="I14" s="3" t="s">
        <v>17</v>
      </c>
      <c r="J14" s="3" t="s">
        <v>17</v>
      </c>
      <c r="K14" s="3" t="s">
        <v>17</v>
      </c>
      <c r="L14" s="3" t="s">
        <v>17</v>
      </c>
      <c r="M14" s="6" t="s">
        <v>17</v>
      </c>
      <c r="N14" s="2" t="s">
        <v>17</v>
      </c>
      <c r="O14" s="2" t="s">
        <v>17</v>
      </c>
      <c r="P14" s="2" t="s">
        <v>17</v>
      </c>
      <c r="Q14" s="2" t="s">
        <v>17</v>
      </c>
      <c r="R14" s="2" t="s">
        <v>17</v>
      </c>
      <c r="S14" s="2" t="s">
        <v>17</v>
      </c>
      <c r="T14" s="2">
        <v>0</v>
      </c>
      <c r="U14" s="2" t="s">
        <v>17</v>
      </c>
      <c r="V14" s="2" t="s">
        <v>17</v>
      </c>
      <c r="W14" s="2" t="s">
        <v>17</v>
      </c>
      <c r="X14" s="38" t="s">
        <v>17</v>
      </c>
      <c r="Y14" s="11" t="s">
        <v>17</v>
      </c>
      <c r="Z14" s="2">
        <v>0</v>
      </c>
      <c r="AA14" s="2" t="s">
        <v>17</v>
      </c>
      <c r="AB14" s="2" t="s">
        <v>17</v>
      </c>
      <c r="AC14" s="2" t="s">
        <v>17</v>
      </c>
      <c r="AD14" s="38" t="s">
        <v>17</v>
      </c>
      <c r="AE14" s="6" t="s">
        <v>17</v>
      </c>
    </row>
    <row r="15" spans="1:33" ht="16.5" x14ac:dyDescent="0.25">
      <c r="A15" s="1" t="s">
        <v>6</v>
      </c>
      <c r="B15" s="3">
        <v>50</v>
      </c>
      <c r="C15" s="3" t="s">
        <v>17</v>
      </c>
      <c r="D15" s="3">
        <v>36</v>
      </c>
      <c r="E15" s="3">
        <v>48</v>
      </c>
      <c r="F15" s="3">
        <v>87</v>
      </c>
      <c r="G15" s="38">
        <v>9266</v>
      </c>
      <c r="H15" s="3">
        <v>1</v>
      </c>
      <c r="I15" s="3" t="s">
        <v>17</v>
      </c>
      <c r="J15" s="3">
        <v>7</v>
      </c>
      <c r="K15" s="3">
        <v>3</v>
      </c>
      <c r="L15" s="3">
        <v>9</v>
      </c>
      <c r="M15" s="10">
        <v>786</v>
      </c>
      <c r="N15" s="2">
        <f t="shared" si="1"/>
        <v>2</v>
      </c>
      <c r="O15" s="2" t="s">
        <v>17</v>
      </c>
      <c r="P15" s="2">
        <f>J15/D15*100</f>
        <v>19.444444444444446</v>
      </c>
      <c r="Q15" s="2">
        <f>K15/E15*100</f>
        <v>6.25</v>
      </c>
      <c r="R15" s="2">
        <f>L15/F15*100</f>
        <v>10.344827586206897</v>
      </c>
      <c r="S15" s="2">
        <f t="shared" si="2"/>
        <v>8.4826246492553423</v>
      </c>
      <c r="T15" s="2">
        <v>3.76</v>
      </c>
      <c r="U15" s="2" t="s">
        <v>17</v>
      </c>
      <c r="V15" s="2">
        <v>3.47</v>
      </c>
      <c r="W15" s="2">
        <v>3.69</v>
      </c>
      <c r="X15" s="2">
        <v>3.53</v>
      </c>
      <c r="Y15" s="11">
        <v>3.56</v>
      </c>
      <c r="Z15" s="2">
        <v>60</v>
      </c>
      <c r="AA15" s="2" t="s">
        <v>17</v>
      </c>
      <c r="AB15" s="2">
        <v>50</v>
      </c>
      <c r="AC15" s="2">
        <v>58.33</v>
      </c>
      <c r="AD15" s="2">
        <v>48.28</v>
      </c>
      <c r="AE15" s="6">
        <v>51.32</v>
      </c>
      <c r="AF15" s="50"/>
      <c r="AG15" s="4"/>
    </row>
    <row r="16" spans="1:33" ht="16.5" x14ac:dyDescent="0.25">
      <c r="A16" s="1" t="s">
        <v>7</v>
      </c>
      <c r="B16" s="3">
        <v>2</v>
      </c>
      <c r="C16" s="3" t="s">
        <v>17</v>
      </c>
      <c r="D16" s="3">
        <v>8</v>
      </c>
      <c r="E16" s="3">
        <v>5</v>
      </c>
      <c r="F16" s="3">
        <v>5</v>
      </c>
      <c r="G16" s="38">
        <v>1010</v>
      </c>
      <c r="H16" s="3">
        <v>0</v>
      </c>
      <c r="I16" s="3" t="s">
        <v>17</v>
      </c>
      <c r="J16" s="3">
        <v>0</v>
      </c>
      <c r="K16" s="3">
        <v>0</v>
      </c>
      <c r="L16" s="3">
        <v>0</v>
      </c>
      <c r="M16" s="10">
        <v>6</v>
      </c>
      <c r="N16" s="2">
        <f t="shared" si="1"/>
        <v>0</v>
      </c>
      <c r="O16" s="2" t="s">
        <v>17</v>
      </c>
      <c r="P16" s="2">
        <f>J16/D16*100</f>
        <v>0</v>
      </c>
      <c r="Q16" s="2">
        <f>K16/E16*100</f>
        <v>0</v>
      </c>
      <c r="R16" s="2">
        <f>L16/F16*100</f>
        <v>0</v>
      </c>
      <c r="S16" s="2">
        <f t="shared" si="2"/>
        <v>0.59405940594059403</v>
      </c>
      <c r="T16" s="2">
        <v>5</v>
      </c>
      <c r="U16" s="2" t="s">
        <v>17</v>
      </c>
      <c r="V16" s="2">
        <v>3.75</v>
      </c>
      <c r="W16" s="2">
        <v>4.4000000000000004</v>
      </c>
      <c r="X16" s="2">
        <v>4.5999999999999996</v>
      </c>
      <c r="Y16" s="11">
        <v>4.28</v>
      </c>
      <c r="Z16" s="2">
        <v>100</v>
      </c>
      <c r="AA16" s="2" t="s">
        <v>17</v>
      </c>
      <c r="AB16" s="2">
        <v>62.5</v>
      </c>
      <c r="AC16" s="2">
        <v>80</v>
      </c>
      <c r="AD16" s="2">
        <v>80</v>
      </c>
      <c r="AE16" s="6">
        <v>83.27</v>
      </c>
    </row>
    <row r="17" spans="1:31" ht="16.5" x14ac:dyDescent="0.25">
      <c r="A17" s="1" t="s">
        <v>10</v>
      </c>
      <c r="B17" s="3">
        <v>0</v>
      </c>
      <c r="C17" s="3" t="s">
        <v>17</v>
      </c>
      <c r="D17" s="3">
        <v>0</v>
      </c>
      <c r="E17" s="3">
        <v>0</v>
      </c>
      <c r="F17" s="3">
        <v>0</v>
      </c>
      <c r="G17" s="38">
        <v>22</v>
      </c>
      <c r="H17" s="3">
        <v>0</v>
      </c>
      <c r="I17" s="3" t="s">
        <v>17</v>
      </c>
      <c r="J17" s="3">
        <v>0</v>
      </c>
      <c r="K17" s="3">
        <v>0</v>
      </c>
      <c r="L17" s="3">
        <v>0</v>
      </c>
      <c r="M17" s="10">
        <v>1</v>
      </c>
      <c r="N17" s="2" t="s">
        <v>17</v>
      </c>
      <c r="O17" s="2" t="s">
        <v>17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 t="s">
        <v>17</v>
      </c>
      <c r="V17" s="2">
        <v>0</v>
      </c>
      <c r="W17" s="2">
        <v>0</v>
      </c>
      <c r="X17" s="2">
        <v>0</v>
      </c>
      <c r="Y17" s="11">
        <v>3.41</v>
      </c>
      <c r="Z17" s="2">
        <v>0</v>
      </c>
      <c r="AA17" s="2" t="s">
        <v>17</v>
      </c>
      <c r="AB17" s="2">
        <v>0</v>
      </c>
      <c r="AC17" s="2">
        <v>0</v>
      </c>
      <c r="AD17" s="2">
        <v>0</v>
      </c>
      <c r="AE17" s="6">
        <v>40.909999999999997</v>
      </c>
    </row>
    <row r="18" spans="1:31" ht="16.5" x14ac:dyDescent="0.25">
      <c r="A18" s="1" t="s">
        <v>8</v>
      </c>
      <c r="B18" s="3">
        <v>35</v>
      </c>
      <c r="C18" s="3" t="s">
        <v>17</v>
      </c>
      <c r="D18" s="3">
        <v>59</v>
      </c>
      <c r="E18" s="3">
        <v>47</v>
      </c>
      <c r="F18" s="3">
        <v>53</v>
      </c>
      <c r="G18" s="38">
        <v>7513</v>
      </c>
      <c r="H18" s="3">
        <v>1</v>
      </c>
      <c r="I18" s="3" t="s">
        <v>17</v>
      </c>
      <c r="J18" s="3">
        <v>10</v>
      </c>
      <c r="K18" s="3">
        <v>2</v>
      </c>
      <c r="L18" s="3">
        <v>5</v>
      </c>
      <c r="M18" s="10">
        <v>507</v>
      </c>
      <c r="N18" s="2">
        <f t="shared" si="1"/>
        <v>2.8571428571428572</v>
      </c>
      <c r="O18" s="2" t="s">
        <v>17</v>
      </c>
      <c r="P18" s="2">
        <f>J18/D18*100</f>
        <v>16.949152542372879</v>
      </c>
      <c r="Q18" s="2">
        <f>K18/E18*100</f>
        <v>4.2553191489361701</v>
      </c>
      <c r="R18" s="2">
        <f t="shared" ref="R17:R19" si="3">L18/F18*100</f>
        <v>9.433962264150944</v>
      </c>
      <c r="S18" s="2">
        <f t="shared" si="2"/>
        <v>6.7483029415679487</v>
      </c>
      <c r="T18" s="2">
        <v>3.49</v>
      </c>
      <c r="U18" s="2" t="s">
        <v>17</v>
      </c>
      <c r="V18" s="2">
        <v>3.14</v>
      </c>
      <c r="W18" s="2">
        <v>3.34</v>
      </c>
      <c r="X18" s="2">
        <v>3.28</v>
      </c>
      <c r="Y18" s="11">
        <v>3.38</v>
      </c>
      <c r="Z18" s="2">
        <v>48.57</v>
      </c>
      <c r="AA18" s="2" t="s">
        <v>17</v>
      </c>
      <c r="AB18" s="2">
        <v>28.81</v>
      </c>
      <c r="AC18" s="2">
        <v>36.17</v>
      </c>
      <c r="AD18" s="2">
        <v>35.85</v>
      </c>
      <c r="AE18" s="6">
        <v>39.700000000000003</v>
      </c>
    </row>
    <row r="19" spans="1:31" ht="16.5" x14ac:dyDescent="0.25">
      <c r="A19" s="1" t="s">
        <v>9</v>
      </c>
      <c r="B19" s="3">
        <v>1</v>
      </c>
      <c r="C19" s="3" t="s">
        <v>17</v>
      </c>
      <c r="D19" s="3">
        <v>1</v>
      </c>
      <c r="E19" s="3">
        <v>0</v>
      </c>
      <c r="F19" s="3">
        <v>3</v>
      </c>
      <c r="G19" s="38">
        <v>340</v>
      </c>
      <c r="H19" s="3">
        <v>0</v>
      </c>
      <c r="I19" s="3" t="s">
        <v>17</v>
      </c>
      <c r="J19" s="3">
        <v>0</v>
      </c>
      <c r="K19" s="3">
        <v>0</v>
      </c>
      <c r="L19" s="3">
        <v>0</v>
      </c>
      <c r="M19" s="10">
        <v>0</v>
      </c>
      <c r="N19" s="2">
        <f t="shared" si="1"/>
        <v>0</v>
      </c>
      <c r="O19" s="2" t="s">
        <v>17</v>
      </c>
      <c r="P19" s="2">
        <f>J19/D19*100</f>
        <v>0</v>
      </c>
      <c r="Q19" s="2">
        <v>0</v>
      </c>
      <c r="R19" s="2">
        <f t="shared" si="3"/>
        <v>0</v>
      </c>
      <c r="S19" s="2">
        <f t="shared" si="2"/>
        <v>0</v>
      </c>
      <c r="T19" s="2">
        <v>3</v>
      </c>
      <c r="U19" s="2" t="s">
        <v>17</v>
      </c>
      <c r="V19" s="2">
        <v>4</v>
      </c>
      <c r="W19" s="2">
        <v>0</v>
      </c>
      <c r="X19" s="2">
        <v>3.67</v>
      </c>
      <c r="Y19" s="11">
        <v>3.82</v>
      </c>
      <c r="Z19" s="2">
        <v>0</v>
      </c>
      <c r="AA19" s="2" t="s">
        <v>17</v>
      </c>
      <c r="AB19" s="2">
        <v>100</v>
      </c>
      <c r="AC19" s="2">
        <v>0</v>
      </c>
      <c r="AD19" s="2">
        <v>33.33</v>
      </c>
      <c r="AE19" s="6">
        <v>67.349999999999994</v>
      </c>
    </row>
  </sheetData>
  <mergeCells count="7">
    <mergeCell ref="A2:AE2"/>
    <mergeCell ref="A4:A5"/>
    <mergeCell ref="B4:G4"/>
    <mergeCell ref="H4:M4"/>
    <mergeCell ref="N4:S4"/>
    <mergeCell ref="T4:Y4"/>
    <mergeCell ref="Z4:AE4"/>
  </mergeCells>
  <pageMargins left="0.7" right="0.7" top="0.75" bottom="0.75" header="0.3" footer="0.3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AE19"/>
  <sheetViews>
    <sheetView topLeftCell="H1" zoomScale="85" zoomScaleNormal="85" workbookViewId="0">
      <selection activeCell="Y20" sqref="Y20"/>
    </sheetView>
  </sheetViews>
  <sheetFormatPr defaultRowHeight="15" x14ac:dyDescent="0.25"/>
  <cols>
    <col min="1" max="1" width="29.140625" customWidth="1"/>
    <col min="2" max="31" width="12.85546875" customWidth="1"/>
  </cols>
  <sheetData>
    <row r="2" spans="1:31" ht="73.5" customHeight="1" x14ac:dyDescent="0.25">
      <c r="A2" s="56" t="s">
        <v>168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</row>
    <row r="4" spans="1:31" ht="55.5" customHeight="1" x14ac:dyDescent="0.25">
      <c r="A4" s="54" t="s">
        <v>11</v>
      </c>
      <c r="B4" s="54" t="s">
        <v>14</v>
      </c>
      <c r="C4" s="54"/>
      <c r="D4" s="54"/>
      <c r="E4" s="54"/>
      <c r="F4" s="54"/>
      <c r="G4" s="54"/>
      <c r="H4" s="54" t="s">
        <v>12</v>
      </c>
      <c r="I4" s="54"/>
      <c r="J4" s="54"/>
      <c r="K4" s="54"/>
      <c r="L4" s="54"/>
      <c r="M4" s="54"/>
      <c r="N4" s="54" t="s">
        <v>13</v>
      </c>
      <c r="O4" s="54"/>
      <c r="P4" s="54"/>
      <c r="Q4" s="54"/>
      <c r="R4" s="54"/>
      <c r="S4" s="54"/>
      <c r="T4" s="54" t="s">
        <v>15</v>
      </c>
      <c r="U4" s="54"/>
      <c r="V4" s="54"/>
      <c r="W4" s="54"/>
      <c r="X4" s="54"/>
      <c r="Y4" s="54"/>
      <c r="Z4" s="54" t="s">
        <v>16</v>
      </c>
      <c r="AA4" s="54"/>
      <c r="AB4" s="54"/>
      <c r="AC4" s="54"/>
      <c r="AD4" s="54"/>
      <c r="AE4" s="54"/>
    </row>
    <row r="5" spans="1:31" ht="33" x14ac:dyDescent="0.25">
      <c r="A5" s="54"/>
      <c r="B5" s="33" t="s">
        <v>59</v>
      </c>
      <c r="C5" s="33" t="s">
        <v>60</v>
      </c>
      <c r="D5" s="33" t="s">
        <v>61</v>
      </c>
      <c r="E5" s="45" t="s">
        <v>125</v>
      </c>
      <c r="F5" s="52" t="s">
        <v>169</v>
      </c>
      <c r="G5" s="51" t="s">
        <v>144</v>
      </c>
      <c r="H5" s="33" t="s">
        <v>59</v>
      </c>
      <c r="I5" s="33" t="s">
        <v>60</v>
      </c>
      <c r="J5" s="33" t="s">
        <v>61</v>
      </c>
      <c r="K5" s="45" t="s">
        <v>125</v>
      </c>
      <c r="L5" s="52" t="s">
        <v>169</v>
      </c>
      <c r="M5" s="52" t="s">
        <v>144</v>
      </c>
      <c r="N5" s="33" t="s">
        <v>59</v>
      </c>
      <c r="O5" s="33" t="s">
        <v>60</v>
      </c>
      <c r="P5" s="33" t="s">
        <v>61</v>
      </c>
      <c r="Q5" s="45" t="s">
        <v>125</v>
      </c>
      <c r="R5" s="52" t="s">
        <v>169</v>
      </c>
      <c r="S5" s="52" t="s">
        <v>144</v>
      </c>
      <c r="T5" s="33" t="s">
        <v>59</v>
      </c>
      <c r="U5" s="33" t="s">
        <v>60</v>
      </c>
      <c r="V5" s="33" t="s">
        <v>61</v>
      </c>
      <c r="W5" s="45" t="s">
        <v>125</v>
      </c>
      <c r="X5" s="52" t="s">
        <v>169</v>
      </c>
      <c r="Y5" s="52" t="s">
        <v>144</v>
      </c>
      <c r="Z5" s="33" t="s">
        <v>59</v>
      </c>
      <c r="AA5" s="33" t="s">
        <v>60</v>
      </c>
      <c r="AB5" s="33" t="s">
        <v>61</v>
      </c>
      <c r="AC5" s="45" t="s">
        <v>125</v>
      </c>
      <c r="AD5" s="52" t="s">
        <v>169</v>
      </c>
      <c r="AE5" s="52" t="s">
        <v>144</v>
      </c>
    </row>
    <row r="6" spans="1:31" ht="16.5" x14ac:dyDescent="0.25">
      <c r="A6" s="1" t="s">
        <v>0</v>
      </c>
      <c r="B6" s="8">
        <v>701</v>
      </c>
      <c r="C6" s="8">
        <v>647</v>
      </c>
      <c r="D6" s="8">
        <v>831</v>
      </c>
      <c r="E6" s="8">
        <v>849</v>
      </c>
      <c r="F6" s="8">
        <v>989</v>
      </c>
      <c r="G6" s="38">
        <v>17542</v>
      </c>
      <c r="H6" s="8">
        <v>3</v>
      </c>
      <c r="I6" s="8">
        <v>40</v>
      </c>
      <c r="J6" s="8">
        <v>24</v>
      </c>
      <c r="K6" s="8">
        <v>14</v>
      </c>
      <c r="L6" s="8">
        <v>57</v>
      </c>
      <c r="M6" s="10">
        <v>872</v>
      </c>
      <c r="N6" s="2">
        <f>H6/B6*100</f>
        <v>0.42796005706134094</v>
      </c>
      <c r="O6" s="2">
        <f>I6/C6*100</f>
        <v>6.1823802163833079</v>
      </c>
      <c r="P6" s="2">
        <f>J6/D6*100</f>
        <v>2.8880866425992782</v>
      </c>
      <c r="Q6" s="2">
        <f>K6/E6*100</f>
        <v>1.6489988221436984</v>
      </c>
      <c r="R6" s="2">
        <f>L6/F6*100</f>
        <v>5.7633973710819006</v>
      </c>
      <c r="S6" s="2">
        <f>M6/G6*100</f>
        <v>4.9709269182533351</v>
      </c>
      <c r="T6" s="2">
        <v>4</v>
      </c>
      <c r="U6" s="2">
        <v>3.67</v>
      </c>
      <c r="V6" s="2">
        <v>3.56</v>
      </c>
      <c r="W6" s="2">
        <v>3.62</v>
      </c>
      <c r="X6" s="2">
        <v>3.42</v>
      </c>
      <c r="Y6" s="11">
        <v>3.56</v>
      </c>
      <c r="Z6" s="2">
        <v>71.47</v>
      </c>
      <c r="AA6" s="2">
        <v>54.58</v>
      </c>
      <c r="AB6" s="2">
        <v>48.01</v>
      </c>
      <c r="AC6" s="2">
        <v>50.06</v>
      </c>
      <c r="AD6" s="2">
        <v>39.130000000000003</v>
      </c>
      <c r="AE6" s="6">
        <v>48.52</v>
      </c>
    </row>
    <row r="7" spans="1:31" ht="16.5" x14ac:dyDescent="0.25">
      <c r="A7" s="1" t="s">
        <v>1</v>
      </c>
      <c r="B7" s="8">
        <v>701</v>
      </c>
      <c r="C7" s="8">
        <v>645</v>
      </c>
      <c r="D7" s="8">
        <v>826</v>
      </c>
      <c r="E7" s="8">
        <v>856</v>
      </c>
      <c r="F7" s="8">
        <v>1014</v>
      </c>
      <c r="G7" s="38">
        <v>18178</v>
      </c>
      <c r="H7" s="8">
        <v>10</v>
      </c>
      <c r="I7" s="8">
        <v>93</v>
      </c>
      <c r="J7" s="8">
        <v>83</v>
      </c>
      <c r="K7" s="8">
        <v>126</v>
      </c>
      <c r="L7" s="8">
        <v>132</v>
      </c>
      <c r="M7" s="24">
        <v>1847</v>
      </c>
      <c r="N7" s="2">
        <f t="shared" ref="N7:N19" si="0">H7/B7*100</f>
        <v>1.4265335235378032</v>
      </c>
      <c r="O7" s="2">
        <f>I7/C7*100</f>
        <v>14.418604651162791</v>
      </c>
      <c r="P7" s="2">
        <f t="shared" ref="P7:P12" si="1">J7/D7*100</f>
        <v>10.048426150121065</v>
      </c>
      <c r="Q7" s="2">
        <f t="shared" ref="Q7:R19" si="2">K7/E7*100</f>
        <v>14.719626168224298</v>
      </c>
      <c r="R7" s="2">
        <f t="shared" si="2"/>
        <v>13.017751479289942</v>
      </c>
      <c r="S7" s="2">
        <f t="shared" ref="S7:S19" si="3">M7/G7*100</f>
        <v>10.160633733083948</v>
      </c>
      <c r="T7" s="2">
        <v>3.58</v>
      </c>
      <c r="U7" s="2">
        <v>3.29</v>
      </c>
      <c r="V7" s="2">
        <v>3.33</v>
      </c>
      <c r="W7" s="2">
        <v>3.28</v>
      </c>
      <c r="X7" s="2">
        <v>3.35</v>
      </c>
      <c r="Y7" s="15">
        <v>3.5</v>
      </c>
      <c r="Z7" s="2">
        <v>47.79</v>
      </c>
      <c r="AA7" s="2">
        <v>35.97</v>
      </c>
      <c r="AB7" s="2">
        <v>38.619999999999997</v>
      </c>
      <c r="AC7" s="2">
        <v>35.049999999999997</v>
      </c>
      <c r="AD7" s="2">
        <v>41.72</v>
      </c>
      <c r="AE7" s="6">
        <v>50.86</v>
      </c>
    </row>
    <row r="8" spans="1:31" ht="16.5" x14ac:dyDescent="0.25">
      <c r="A8" s="1" t="s">
        <v>2</v>
      </c>
      <c r="B8" s="8">
        <v>87</v>
      </c>
      <c r="C8" s="8" t="s">
        <v>17</v>
      </c>
      <c r="D8" s="8">
        <v>48</v>
      </c>
      <c r="E8" s="8">
        <v>57</v>
      </c>
      <c r="F8" s="8">
        <v>66</v>
      </c>
      <c r="G8" s="38">
        <v>1562</v>
      </c>
      <c r="H8" s="8">
        <v>0</v>
      </c>
      <c r="I8" s="8" t="s">
        <v>17</v>
      </c>
      <c r="J8" s="8">
        <v>0</v>
      </c>
      <c r="K8" s="8">
        <v>0</v>
      </c>
      <c r="L8" s="8">
        <v>1</v>
      </c>
      <c r="M8" s="10">
        <v>20</v>
      </c>
      <c r="N8" s="2">
        <f t="shared" si="0"/>
        <v>0</v>
      </c>
      <c r="O8" s="2" t="s">
        <v>17</v>
      </c>
      <c r="P8" s="2">
        <f t="shared" si="1"/>
        <v>0</v>
      </c>
      <c r="Q8" s="2">
        <f t="shared" si="2"/>
        <v>0</v>
      </c>
      <c r="R8" s="2">
        <f t="shared" si="2"/>
        <v>1.5151515151515151</v>
      </c>
      <c r="S8" s="2">
        <f t="shared" si="3"/>
        <v>1.2804097311139564</v>
      </c>
      <c r="T8" s="2">
        <v>3.47</v>
      </c>
      <c r="U8" s="2" t="s">
        <v>17</v>
      </c>
      <c r="V8" s="2">
        <v>0.38100000000000001</v>
      </c>
      <c r="W8" s="2">
        <v>3.58</v>
      </c>
      <c r="X8" s="2">
        <v>3.55</v>
      </c>
      <c r="Y8" s="11">
        <v>3.68</v>
      </c>
      <c r="Z8" s="2">
        <v>44.83</v>
      </c>
      <c r="AA8" s="2" t="s">
        <v>17</v>
      </c>
      <c r="AB8" s="2">
        <v>58.33</v>
      </c>
      <c r="AC8" s="2">
        <v>52.63</v>
      </c>
      <c r="AD8" s="2">
        <v>48.48</v>
      </c>
      <c r="AE8" s="6">
        <v>56.72</v>
      </c>
    </row>
    <row r="9" spans="1:31" ht="16.5" x14ac:dyDescent="0.25">
      <c r="A9" s="1" t="s">
        <v>3</v>
      </c>
      <c r="B9" s="8">
        <v>77</v>
      </c>
      <c r="C9" s="8" t="s">
        <v>17</v>
      </c>
      <c r="D9" s="8">
        <v>65</v>
      </c>
      <c r="E9" s="8">
        <v>69</v>
      </c>
      <c r="F9" s="8">
        <v>63</v>
      </c>
      <c r="G9" s="38">
        <v>1312</v>
      </c>
      <c r="H9" s="8">
        <v>0</v>
      </c>
      <c r="I9" s="8" t="s">
        <v>17</v>
      </c>
      <c r="J9" s="8">
        <v>0</v>
      </c>
      <c r="K9" s="8">
        <v>0</v>
      </c>
      <c r="L9" s="8">
        <v>3</v>
      </c>
      <c r="M9" s="10">
        <v>29</v>
      </c>
      <c r="N9" s="2">
        <f t="shared" si="0"/>
        <v>0</v>
      </c>
      <c r="O9" s="2" t="s">
        <v>17</v>
      </c>
      <c r="P9" s="2">
        <f t="shared" si="1"/>
        <v>0</v>
      </c>
      <c r="Q9" s="2">
        <f t="shared" si="2"/>
        <v>0</v>
      </c>
      <c r="R9" s="2">
        <f t="shared" si="2"/>
        <v>4.7619047619047619</v>
      </c>
      <c r="S9" s="2">
        <f t="shared" si="3"/>
        <v>2.2103658536585367</v>
      </c>
      <c r="T9" s="2">
        <v>3.97</v>
      </c>
      <c r="U9" s="2" t="s">
        <v>17</v>
      </c>
      <c r="V9" s="2">
        <v>4.0199999999999996</v>
      </c>
      <c r="W9" s="2">
        <v>4.0999999999999996</v>
      </c>
      <c r="X9" s="2">
        <v>3.97</v>
      </c>
      <c r="Y9" s="11">
        <v>4.1100000000000003</v>
      </c>
      <c r="Z9" s="2">
        <v>74.03</v>
      </c>
      <c r="AA9" s="2" t="s">
        <v>17</v>
      </c>
      <c r="AB9" s="2">
        <v>70.77</v>
      </c>
      <c r="AC9" s="2">
        <v>78.260000000000005</v>
      </c>
      <c r="AD9" s="2">
        <v>73.02</v>
      </c>
      <c r="AE9" s="6">
        <v>74.77</v>
      </c>
    </row>
    <row r="10" spans="1:31" ht="16.5" x14ac:dyDescent="0.25">
      <c r="A10" s="1" t="s">
        <v>4</v>
      </c>
      <c r="B10" s="8">
        <v>280</v>
      </c>
      <c r="C10" s="8" t="s">
        <v>17</v>
      </c>
      <c r="D10" s="8">
        <v>344</v>
      </c>
      <c r="E10" s="8">
        <v>432</v>
      </c>
      <c r="F10" s="8">
        <v>515</v>
      </c>
      <c r="G10" s="38">
        <v>9204</v>
      </c>
      <c r="H10" s="8">
        <v>1</v>
      </c>
      <c r="I10" s="8" t="s">
        <v>17</v>
      </c>
      <c r="J10" s="8">
        <v>10</v>
      </c>
      <c r="K10" s="8">
        <v>23</v>
      </c>
      <c r="L10" s="8">
        <v>38</v>
      </c>
      <c r="M10" s="10">
        <v>557</v>
      </c>
      <c r="N10" s="2">
        <f t="shared" si="0"/>
        <v>0.35714285714285715</v>
      </c>
      <c r="O10" s="2" t="s">
        <v>17</v>
      </c>
      <c r="P10" s="2">
        <f t="shared" si="1"/>
        <v>2.9069767441860463</v>
      </c>
      <c r="Q10" s="2">
        <f t="shared" si="2"/>
        <v>5.3240740740740744</v>
      </c>
      <c r="R10" s="2">
        <f t="shared" si="2"/>
        <v>7.3786407766990285</v>
      </c>
      <c r="S10" s="2">
        <f t="shared" si="3"/>
        <v>6.0517166449369837</v>
      </c>
      <c r="T10" s="2">
        <v>4</v>
      </c>
      <c r="U10" s="2" t="s">
        <v>17</v>
      </c>
      <c r="V10" s="2">
        <v>3.38</v>
      </c>
      <c r="W10" s="2">
        <v>3.42</v>
      </c>
      <c r="X10" s="2">
        <v>3.4</v>
      </c>
      <c r="Y10" s="11">
        <v>3.54</v>
      </c>
      <c r="Z10" s="2">
        <v>70.709999999999994</v>
      </c>
      <c r="AA10" s="2" t="s">
        <v>17</v>
      </c>
      <c r="AB10" s="2">
        <v>36.049999999999997</v>
      </c>
      <c r="AC10" s="2">
        <v>38.43</v>
      </c>
      <c r="AD10" s="2">
        <v>37.479999999999997</v>
      </c>
      <c r="AE10" s="6">
        <v>46.63</v>
      </c>
    </row>
    <row r="11" spans="1:31" ht="16.5" x14ac:dyDescent="0.25">
      <c r="A11" s="1" t="s">
        <v>5</v>
      </c>
      <c r="B11" s="8">
        <v>226</v>
      </c>
      <c r="C11" s="8" t="s">
        <v>17</v>
      </c>
      <c r="D11" s="8">
        <v>248</v>
      </c>
      <c r="E11" s="8">
        <v>229</v>
      </c>
      <c r="F11" s="8">
        <v>274</v>
      </c>
      <c r="G11" s="38">
        <v>4539</v>
      </c>
      <c r="H11" s="8">
        <v>2</v>
      </c>
      <c r="I11" s="8" t="s">
        <v>17</v>
      </c>
      <c r="J11" s="8">
        <v>4</v>
      </c>
      <c r="K11" s="8">
        <v>2</v>
      </c>
      <c r="L11" s="8">
        <v>9</v>
      </c>
      <c r="M11" s="10">
        <v>119</v>
      </c>
      <c r="N11" s="2">
        <f t="shared" si="0"/>
        <v>0.88495575221238942</v>
      </c>
      <c r="O11" s="2" t="s">
        <v>17</v>
      </c>
      <c r="P11" s="2">
        <f t="shared" si="1"/>
        <v>1.6129032258064515</v>
      </c>
      <c r="Q11" s="2">
        <f t="shared" si="2"/>
        <v>0.87336244541484709</v>
      </c>
      <c r="R11" s="2">
        <f t="shared" si="2"/>
        <v>3.2846715328467155</v>
      </c>
      <c r="S11" s="2">
        <f t="shared" si="3"/>
        <v>2.6217228464419478</v>
      </c>
      <c r="T11" s="2">
        <v>3.5</v>
      </c>
      <c r="U11" s="2" t="s">
        <v>17</v>
      </c>
      <c r="V11" s="2">
        <v>3.53</v>
      </c>
      <c r="W11" s="2">
        <v>3.69</v>
      </c>
      <c r="X11" s="2">
        <v>3.59</v>
      </c>
      <c r="Y11" s="11">
        <v>3.65</v>
      </c>
      <c r="Z11" s="2">
        <v>48.23</v>
      </c>
      <c r="AA11" s="2" t="s">
        <v>17</v>
      </c>
      <c r="AB11" s="2">
        <v>47.98</v>
      </c>
      <c r="AC11" s="2">
        <v>63.32</v>
      </c>
      <c r="AD11" s="2">
        <v>54.38</v>
      </c>
      <c r="AE11" s="6">
        <v>56.44</v>
      </c>
    </row>
    <row r="12" spans="1:31" ht="16.5" x14ac:dyDescent="0.25">
      <c r="A12" s="1" t="s">
        <v>33</v>
      </c>
      <c r="B12" s="8" t="s">
        <v>17</v>
      </c>
      <c r="C12" s="8" t="s">
        <v>17</v>
      </c>
      <c r="D12" s="8">
        <v>37</v>
      </c>
      <c r="E12" s="8">
        <v>17</v>
      </c>
      <c r="F12" s="8">
        <v>33</v>
      </c>
      <c r="G12" s="38">
        <v>401</v>
      </c>
      <c r="H12" s="8" t="s">
        <v>17</v>
      </c>
      <c r="I12" s="8" t="s">
        <v>17</v>
      </c>
      <c r="J12" s="8">
        <v>1</v>
      </c>
      <c r="K12" s="8">
        <v>0</v>
      </c>
      <c r="L12" s="8">
        <v>0</v>
      </c>
      <c r="M12" s="10">
        <v>7</v>
      </c>
      <c r="N12" s="2" t="s">
        <v>17</v>
      </c>
      <c r="O12" s="2" t="s">
        <v>17</v>
      </c>
      <c r="P12" s="2">
        <f t="shared" si="1"/>
        <v>2.7027027027027026</v>
      </c>
      <c r="Q12" s="2">
        <f t="shared" si="2"/>
        <v>0</v>
      </c>
      <c r="R12" s="2">
        <f t="shared" si="2"/>
        <v>0</v>
      </c>
      <c r="S12" s="2">
        <f t="shared" si="3"/>
        <v>1.7456359102244388</v>
      </c>
      <c r="T12" s="2" t="s">
        <v>17</v>
      </c>
      <c r="U12" s="2" t="s">
        <v>17</v>
      </c>
      <c r="V12" s="2">
        <v>3.65</v>
      </c>
      <c r="W12" s="2">
        <v>3.71</v>
      </c>
      <c r="X12" s="2">
        <v>3.79</v>
      </c>
      <c r="Y12" s="11">
        <v>3.79</v>
      </c>
      <c r="Z12" s="2" t="s">
        <v>17</v>
      </c>
      <c r="AA12" s="2" t="s">
        <v>17</v>
      </c>
      <c r="AB12" s="2">
        <v>51.35</v>
      </c>
      <c r="AC12" s="2">
        <v>41.18</v>
      </c>
      <c r="AD12" s="2">
        <v>60.61</v>
      </c>
      <c r="AE12" s="6">
        <v>63.09</v>
      </c>
    </row>
    <row r="13" spans="1:31" ht="16.5" x14ac:dyDescent="0.25">
      <c r="A13" s="1" t="s">
        <v>21</v>
      </c>
      <c r="B13" s="8">
        <v>32</v>
      </c>
      <c r="C13" s="8" t="s">
        <v>17</v>
      </c>
      <c r="D13" s="8" t="s">
        <v>17</v>
      </c>
      <c r="E13" s="8" t="s">
        <v>17</v>
      </c>
      <c r="F13" s="8" t="s">
        <v>17</v>
      </c>
      <c r="G13" s="38" t="s">
        <v>17</v>
      </c>
      <c r="H13" s="8">
        <v>0</v>
      </c>
      <c r="I13" s="8" t="s">
        <v>17</v>
      </c>
      <c r="J13" s="8" t="s">
        <v>17</v>
      </c>
      <c r="K13" s="8" t="s">
        <v>17</v>
      </c>
      <c r="L13" s="8" t="s">
        <v>17</v>
      </c>
      <c r="M13" s="6" t="s">
        <v>17</v>
      </c>
      <c r="N13" s="2">
        <f t="shared" si="0"/>
        <v>0</v>
      </c>
      <c r="O13" s="2" t="s">
        <v>17</v>
      </c>
      <c r="P13" s="2" t="s">
        <v>17</v>
      </c>
      <c r="Q13" s="2" t="s">
        <v>17</v>
      </c>
      <c r="R13" s="2" t="s">
        <v>17</v>
      </c>
      <c r="S13" s="2" t="s">
        <v>17</v>
      </c>
      <c r="T13" s="2">
        <v>3.72</v>
      </c>
      <c r="U13" s="2" t="s">
        <v>17</v>
      </c>
      <c r="V13" s="2" t="s">
        <v>17</v>
      </c>
      <c r="W13" s="2" t="s">
        <v>17</v>
      </c>
      <c r="X13" s="8" t="s">
        <v>17</v>
      </c>
      <c r="Y13" s="11" t="s">
        <v>17</v>
      </c>
      <c r="Z13" s="2">
        <v>53.13</v>
      </c>
      <c r="AA13" s="2" t="s">
        <v>17</v>
      </c>
      <c r="AB13" s="2" t="s">
        <v>17</v>
      </c>
      <c r="AC13" s="2" t="s">
        <v>17</v>
      </c>
      <c r="AD13" s="8" t="s">
        <v>17</v>
      </c>
      <c r="AE13" s="6" t="s">
        <v>17</v>
      </c>
    </row>
    <row r="14" spans="1:31" ht="16.5" x14ac:dyDescent="0.25">
      <c r="A14" s="1" t="s">
        <v>30</v>
      </c>
      <c r="B14" s="8">
        <v>4</v>
      </c>
      <c r="C14" s="8" t="s">
        <v>17</v>
      </c>
      <c r="D14" s="8" t="s">
        <v>17</v>
      </c>
      <c r="E14" s="8" t="s">
        <v>17</v>
      </c>
      <c r="F14" s="8" t="s">
        <v>17</v>
      </c>
      <c r="G14" s="38" t="s">
        <v>17</v>
      </c>
      <c r="H14" s="8">
        <v>0</v>
      </c>
      <c r="I14" s="8" t="s">
        <v>17</v>
      </c>
      <c r="J14" s="8" t="s">
        <v>17</v>
      </c>
      <c r="K14" s="8" t="s">
        <v>17</v>
      </c>
      <c r="L14" s="8" t="s">
        <v>17</v>
      </c>
      <c r="M14" s="6" t="s">
        <v>17</v>
      </c>
      <c r="N14" s="2">
        <f t="shared" si="0"/>
        <v>0</v>
      </c>
      <c r="O14" s="2" t="s">
        <v>17</v>
      </c>
      <c r="P14" s="2" t="s">
        <v>17</v>
      </c>
      <c r="Q14" s="2" t="s">
        <v>17</v>
      </c>
      <c r="R14" s="2" t="s">
        <v>17</v>
      </c>
      <c r="S14" s="2" t="s">
        <v>17</v>
      </c>
      <c r="T14" s="2">
        <v>3.5</v>
      </c>
      <c r="U14" s="2" t="s">
        <v>17</v>
      </c>
      <c r="V14" s="2" t="s">
        <v>17</v>
      </c>
      <c r="W14" s="2" t="s">
        <v>17</v>
      </c>
      <c r="X14" s="8" t="s">
        <v>17</v>
      </c>
      <c r="Y14" s="11" t="s">
        <v>17</v>
      </c>
      <c r="Z14" s="2">
        <v>50</v>
      </c>
      <c r="AA14" s="2" t="s">
        <v>17</v>
      </c>
      <c r="AB14" s="2" t="s">
        <v>17</v>
      </c>
      <c r="AC14" s="2" t="s">
        <v>17</v>
      </c>
      <c r="AD14" s="8" t="s">
        <v>17</v>
      </c>
      <c r="AE14" s="6" t="s">
        <v>17</v>
      </c>
    </row>
    <row r="15" spans="1:31" ht="16.5" x14ac:dyDescent="0.25">
      <c r="A15" s="1" t="s">
        <v>6</v>
      </c>
      <c r="B15" s="8">
        <v>334</v>
      </c>
      <c r="C15" s="8" t="s">
        <v>17</v>
      </c>
      <c r="D15" s="8">
        <v>448</v>
      </c>
      <c r="E15" s="8">
        <v>453</v>
      </c>
      <c r="F15" s="8">
        <v>580</v>
      </c>
      <c r="G15" s="38">
        <v>9266</v>
      </c>
      <c r="H15" s="8">
        <v>8</v>
      </c>
      <c r="I15" s="8" t="s">
        <v>17</v>
      </c>
      <c r="J15" s="8">
        <v>20</v>
      </c>
      <c r="K15" s="8">
        <v>29</v>
      </c>
      <c r="L15" s="8">
        <v>41</v>
      </c>
      <c r="M15" s="10">
        <v>786</v>
      </c>
      <c r="N15" s="2">
        <f t="shared" si="0"/>
        <v>2.3952095808383236</v>
      </c>
      <c r="O15" s="2" t="s">
        <v>17</v>
      </c>
      <c r="P15" s="2">
        <f>J15/D15*100</f>
        <v>4.4642857142857144</v>
      </c>
      <c r="Q15" s="2">
        <f t="shared" si="2"/>
        <v>6.4017660044150109</v>
      </c>
      <c r="R15" s="2">
        <f t="shared" si="2"/>
        <v>7.0689655172413799</v>
      </c>
      <c r="S15" s="2">
        <f t="shared" si="3"/>
        <v>8.4826246492553423</v>
      </c>
      <c r="T15" s="2">
        <v>3.65</v>
      </c>
      <c r="U15" s="2" t="s">
        <v>17</v>
      </c>
      <c r="V15" s="2">
        <v>3.63</v>
      </c>
      <c r="W15" s="2">
        <v>3.7</v>
      </c>
      <c r="X15" s="2">
        <v>3.58</v>
      </c>
      <c r="Y15" s="11">
        <v>3.56</v>
      </c>
      <c r="Z15" s="2">
        <v>55.39</v>
      </c>
      <c r="AA15" s="2" t="s">
        <v>17</v>
      </c>
      <c r="AB15" s="2">
        <v>54.46</v>
      </c>
      <c r="AC15" s="2">
        <v>61.15</v>
      </c>
      <c r="AD15" s="2">
        <v>52.93</v>
      </c>
      <c r="AE15" s="6">
        <v>51.32</v>
      </c>
    </row>
    <row r="16" spans="1:31" ht="16.5" x14ac:dyDescent="0.25">
      <c r="A16" s="1" t="s">
        <v>7</v>
      </c>
      <c r="B16" s="8">
        <v>21</v>
      </c>
      <c r="C16" s="8" t="s">
        <v>17</v>
      </c>
      <c r="D16" s="8">
        <v>40</v>
      </c>
      <c r="E16" s="8">
        <v>25</v>
      </c>
      <c r="F16" s="8">
        <v>27</v>
      </c>
      <c r="G16" s="38">
        <v>1010</v>
      </c>
      <c r="H16" s="8">
        <v>0</v>
      </c>
      <c r="I16" s="8" t="s">
        <v>17</v>
      </c>
      <c r="J16" s="8">
        <v>0</v>
      </c>
      <c r="K16" s="8">
        <v>0</v>
      </c>
      <c r="L16" s="8">
        <v>0</v>
      </c>
      <c r="M16" s="10">
        <v>6</v>
      </c>
      <c r="N16" s="2">
        <f t="shared" si="0"/>
        <v>0</v>
      </c>
      <c r="O16" s="2" t="s">
        <v>17</v>
      </c>
      <c r="P16" s="2">
        <f>J16/D16*100</f>
        <v>0</v>
      </c>
      <c r="Q16" s="2">
        <f t="shared" si="2"/>
        <v>0</v>
      </c>
      <c r="R16" s="2">
        <f t="shared" si="2"/>
        <v>0</v>
      </c>
      <c r="S16" s="2">
        <f t="shared" si="3"/>
        <v>0.59405940594059403</v>
      </c>
      <c r="T16" s="2">
        <v>4.24</v>
      </c>
      <c r="U16" s="2" t="s">
        <v>17</v>
      </c>
      <c r="V16" s="2">
        <v>3.78</v>
      </c>
      <c r="W16" s="2">
        <v>3.92</v>
      </c>
      <c r="X16" s="2">
        <v>4.33</v>
      </c>
      <c r="Y16" s="11">
        <v>4.28</v>
      </c>
      <c r="Z16" s="2">
        <v>80.95</v>
      </c>
      <c r="AA16" s="2" t="s">
        <v>17</v>
      </c>
      <c r="AB16" s="2">
        <v>57.5</v>
      </c>
      <c r="AC16" s="2">
        <v>68</v>
      </c>
      <c r="AD16" s="2">
        <v>85.19</v>
      </c>
      <c r="AE16" s="6">
        <v>83.27</v>
      </c>
    </row>
    <row r="17" spans="1:31" ht="16.5" x14ac:dyDescent="0.25">
      <c r="A17" s="1" t="s">
        <v>10</v>
      </c>
      <c r="B17" s="8">
        <v>0</v>
      </c>
      <c r="C17" s="8" t="s">
        <v>17</v>
      </c>
      <c r="D17" s="8">
        <v>0</v>
      </c>
      <c r="E17" s="8">
        <v>0</v>
      </c>
      <c r="F17" s="8">
        <v>0</v>
      </c>
      <c r="G17" s="38">
        <v>22</v>
      </c>
      <c r="H17" s="8">
        <v>0</v>
      </c>
      <c r="I17" s="8" t="s">
        <v>17</v>
      </c>
      <c r="J17" s="8">
        <v>0</v>
      </c>
      <c r="K17" s="8">
        <v>0</v>
      </c>
      <c r="L17" s="8">
        <v>0</v>
      </c>
      <c r="M17" s="10">
        <v>1</v>
      </c>
      <c r="N17" s="2">
        <v>0</v>
      </c>
      <c r="O17" s="2" t="s">
        <v>17</v>
      </c>
      <c r="P17" s="2">
        <v>0</v>
      </c>
      <c r="Q17" s="2">
        <v>0</v>
      </c>
      <c r="R17" s="2">
        <v>0</v>
      </c>
      <c r="S17" s="2">
        <f t="shared" si="3"/>
        <v>4.5454545454545459</v>
      </c>
      <c r="T17" s="2">
        <v>0</v>
      </c>
      <c r="U17" s="2" t="s">
        <v>17</v>
      </c>
      <c r="V17" s="2">
        <v>0</v>
      </c>
      <c r="W17" s="2">
        <v>0</v>
      </c>
      <c r="X17" s="2">
        <v>0</v>
      </c>
      <c r="Y17" s="11">
        <v>3.41</v>
      </c>
      <c r="Z17" s="2">
        <v>0</v>
      </c>
      <c r="AA17" s="2" t="s">
        <v>17</v>
      </c>
      <c r="AB17" s="2">
        <v>0</v>
      </c>
      <c r="AC17" s="2">
        <v>0</v>
      </c>
      <c r="AD17" s="2">
        <v>0</v>
      </c>
      <c r="AE17" s="6">
        <v>40.909999999999997</v>
      </c>
    </row>
    <row r="18" spans="1:31" ht="16.5" x14ac:dyDescent="0.25">
      <c r="A18" s="1" t="s">
        <v>8</v>
      </c>
      <c r="B18" s="8">
        <v>307</v>
      </c>
      <c r="C18" s="8" t="s">
        <v>17</v>
      </c>
      <c r="D18" s="8">
        <v>394</v>
      </c>
      <c r="E18" s="8">
        <v>396</v>
      </c>
      <c r="F18" s="8">
        <v>405</v>
      </c>
      <c r="G18" s="38">
        <v>7513</v>
      </c>
      <c r="H18" s="8">
        <v>5</v>
      </c>
      <c r="I18" s="8" t="s">
        <v>17</v>
      </c>
      <c r="J18" s="8">
        <v>14</v>
      </c>
      <c r="K18" s="8">
        <v>12</v>
      </c>
      <c r="L18" s="8">
        <v>20</v>
      </c>
      <c r="M18" s="10">
        <v>507</v>
      </c>
      <c r="N18" s="2">
        <f t="shared" si="0"/>
        <v>1.6286644951140066</v>
      </c>
      <c r="O18" s="2" t="s">
        <v>17</v>
      </c>
      <c r="P18" s="2">
        <f>J18/D18*100</f>
        <v>3.5532994923857872</v>
      </c>
      <c r="Q18" s="2">
        <f t="shared" si="2"/>
        <v>3.0303030303030303</v>
      </c>
      <c r="R18" s="2">
        <f t="shared" si="2"/>
        <v>4.9382716049382713</v>
      </c>
      <c r="S18" s="2">
        <f t="shared" si="3"/>
        <v>6.7483029415679487</v>
      </c>
      <c r="T18" s="2">
        <v>3.66</v>
      </c>
      <c r="U18" s="2" t="s">
        <v>17</v>
      </c>
      <c r="V18" s="2">
        <v>3.45</v>
      </c>
      <c r="W18" s="2">
        <v>3.35</v>
      </c>
      <c r="X18" s="2">
        <v>3.32</v>
      </c>
      <c r="Y18" s="11">
        <v>3.38</v>
      </c>
      <c r="Z18" s="2">
        <v>62.87</v>
      </c>
      <c r="AA18" s="2" t="s">
        <v>17</v>
      </c>
      <c r="AB18" s="2">
        <v>44.92</v>
      </c>
      <c r="AC18" s="2">
        <v>34.6</v>
      </c>
      <c r="AD18" s="2">
        <v>33.33</v>
      </c>
      <c r="AE18" s="6">
        <v>39.700000000000003</v>
      </c>
    </row>
    <row r="19" spans="1:31" ht="16.5" x14ac:dyDescent="0.25">
      <c r="A19" s="1" t="s">
        <v>9</v>
      </c>
      <c r="B19" s="8">
        <v>23</v>
      </c>
      <c r="C19" s="8" t="s">
        <v>17</v>
      </c>
      <c r="D19" s="8">
        <v>23</v>
      </c>
      <c r="E19" s="8">
        <v>14</v>
      </c>
      <c r="F19" s="8">
        <v>10</v>
      </c>
      <c r="G19" s="38">
        <v>340</v>
      </c>
      <c r="H19" s="8">
        <v>0</v>
      </c>
      <c r="I19" s="8" t="s">
        <v>17</v>
      </c>
      <c r="J19" s="8">
        <v>1</v>
      </c>
      <c r="K19" s="8">
        <v>0</v>
      </c>
      <c r="L19" s="8">
        <v>0</v>
      </c>
      <c r="M19" s="10">
        <v>0</v>
      </c>
      <c r="N19" s="2">
        <f t="shared" si="0"/>
        <v>0</v>
      </c>
      <c r="O19" s="2" t="s">
        <v>17</v>
      </c>
      <c r="P19" s="2">
        <f>J19/D19*100</f>
        <v>4.3478260869565215</v>
      </c>
      <c r="Q19" s="2">
        <f t="shared" si="2"/>
        <v>0</v>
      </c>
      <c r="R19" s="2">
        <f t="shared" si="2"/>
        <v>0</v>
      </c>
      <c r="S19" s="2">
        <f t="shared" si="3"/>
        <v>0</v>
      </c>
      <c r="T19" s="2">
        <v>3.83</v>
      </c>
      <c r="U19" s="2" t="s">
        <v>17</v>
      </c>
      <c r="V19" s="2">
        <v>3.52</v>
      </c>
      <c r="W19" s="2">
        <v>3.93</v>
      </c>
      <c r="X19" s="2">
        <v>3.2</v>
      </c>
      <c r="Y19" s="11">
        <v>3.82</v>
      </c>
      <c r="Z19" s="2">
        <v>65.22</v>
      </c>
      <c r="AA19" s="2" t="s">
        <v>17</v>
      </c>
      <c r="AB19" s="2">
        <v>52.17</v>
      </c>
      <c r="AC19" s="2">
        <v>57.14</v>
      </c>
      <c r="AD19" s="2">
        <v>40</v>
      </c>
      <c r="AE19" s="6">
        <v>67.349999999999994</v>
      </c>
    </row>
  </sheetData>
  <mergeCells count="7">
    <mergeCell ref="A2:AE2"/>
    <mergeCell ref="A4:A5"/>
    <mergeCell ref="B4:G4"/>
    <mergeCell ref="H4:M4"/>
    <mergeCell ref="N4:S4"/>
    <mergeCell ref="T4:Y4"/>
    <mergeCell ref="Z4:AE4"/>
  </mergeCells>
  <pageMargins left="0.7" right="0.7" top="0.75" bottom="0.75" header="0.3" footer="0.3"/>
  <pageSetup paperSize="9" scale="7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AE19"/>
  <sheetViews>
    <sheetView topLeftCell="F1" zoomScaleNormal="100" workbookViewId="0">
      <selection activeCell="V30" sqref="V30"/>
    </sheetView>
  </sheetViews>
  <sheetFormatPr defaultRowHeight="15" x14ac:dyDescent="0.25"/>
  <cols>
    <col min="1" max="1" width="29.140625" customWidth="1"/>
    <col min="2" max="31" width="12.7109375" customWidth="1"/>
  </cols>
  <sheetData>
    <row r="2" spans="1:31" ht="73.5" customHeight="1" x14ac:dyDescent="0.25">
      <c r="A2" s="56" t="s">
        <v>170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</row>
    <row r="4" spans="1:31" ht="55.5" customHeight="1" x14ac:dyDescent="0.25">
      <c r="A4" s="54" t="s">
        <v>11</v>
      </c>
      <c r="B4" s="54" t="s">
        <v>14</v>
      </c>
      <c r="C4" s="54"/>
      <c r="D4" s="54"/>
      <c r="E4" s="54"/>
      <c r="F4" s="54"/>
      <c r="G4" s="54"/>
      <c r="H4" s="54" t="s">
        <v>12</v>
      </c>
      <c r="I4" s="54"/>
      <c r="J4" s="54"/>
      <c r="K4" s="54"/>
      <c r="L4" s="54"/>
      <c r="M4" s="54"/>
      <c r="N4" s="54" t="s">
        <v>13</v>
      </c>
      <c r="O4" s="54"/>
      <c r="P4" s="54"/>
      <c r="Q4" s="54"/>
      <c r="R4" s="54"/>
      <c r="S4" s="54"/>
      <c r="T4" s="54" t="s">
        <v>15</v>
      </c>
      <c r="U4" s="54"/>
      <c r="V4" s="54"/>
      <c r="W4" s="54"/>
      <c r="X4" s="54"/>
      <c r="Y4" s="54"/>
      <c r="Z4" s="54" t="s">
        <v>16</v>
      </c>
      <c r="AA4" s="54"/>
      <c r="AB4" s="54"/>
      <c r="AC4" s="54"/>
      <c r="AD4" s="54"/>
      <c r="AE4" s="54"/>
    </row>
    <row r="5" spans="1:31" ht="33" x14ac:dyDescent="0.25">
      <c r="A5" s="54"/>
      <c r="B5" s="33" t="s">
        <v>62</v>
      </c>
      <c r="C5" s="33" t="s">
        <v>63</v>
      </c>
      <c r="D5" s="33" t="s">
        <v>64</v>
      </c>
      <c r="E5" s="45" t="s">
        <v>126</v>
      </c>
      <c r="F5" s="52" t="s">
        <v>171</v>
      </c>
      <c r="G5" s="51" t="s">
        <v>144</v>
      </c>
      <c r="H5" s="33" t="s">
        <v>62</v>
      </c>
      <c r="I5" s="33" t="s">
        <v>63</v>
      </c>
      <c r="J5" s="33" t="s">
        <v>64</v>
      </c>
      <c r="K5" s="45" t="s">
        <v>126</v>
      </c>
      <c r="L5" s="52" t="s">
        <v>171</v>
      </c>
      <c r="M5" s="52" t="s">
        <v>144</v>
      </c>
      <c r="N5" s="33" t="s">
        <v>62</v>
      </c>
      <c r="O5" s="33" t="s">
        <v>63</v>
      </c>
      <c r="P5" s="33" t="s">
        <v>64</v>
      </c>
      <c r="Q5" s="45" t="s">
        <v>126</v>
      </c>
      <c r="R5" s="52" t="s">
        <v>171</v>
      </c>
      <c r="S5" s="52" t="s">
        <v>144</v>
      </c>
      <c r="T5" s="33" t="s">
        <v>62</v>
      </c>
      <c r="U5" s="33" t="s">
        <v>63</v>
      </c>
      <c r="V5" s="33" t="s">
        <v>64</v>
      </c>
      <c r="W5" s="45" t="s">
        <v>126</v>
      </c>
      <c r="X5" s="52" t="s">
        <v>171</v>
      </c>
      <c r="Y5" s="52" t="s">
        <v>144</v>
      </c>
      <c r="Z5" s="33" t="s">
        <v>62</v>
      </c>
      <c r="AA5" s="33" t="s">
        <v>63</v>
      </c>
      <c r="AB5" s="33" t="s">
        <v>64</v>
      </c>
      <c r="AC5" s="45" t="s">
        <v>126</v>
      </c>
      <c r="AD5" s="52" t="s">
        <v>171</v>
      </c>
      <c r="AE5" s="52" t="s">
        <v>144</v>
      </c>
    </row>
    <row r="6" spans="1:31" ht="16.5" x14ac:dyDescent="0.25">
      <c r="A6" s="1" t="s">
        <v>0</v>
      </c>
      <c r="B6" s="3">
        <v>394</v>
      </c>
      <c r="C6" s="3">
        <v>356</v>
      </c>
      <c r="D6" s="3">
        <v>340</v>
      </c>
      <c r="E6" s="3">
        <v>443</v>
      </c>
      <c r="F6" s="3">
        <v>470</v>
      </c>
      <c r="G6" s="38">
        <v>17542</v>
      </c>
      <c r="H6" s="3">
        <v>5</v>
      </c>
      <c r="I6" s="3">
        <v>18</v>
      </c>
      <c r="J6" s="3">
        <v>10</v>
      </c>
      <c r="K6" s="3">
        <v>11</v>
      </c>
      <c r="L6" s="3">
        <v>19</v>
      </c>
      <c r="M6" s="10">
        <v>872</v>
      </c>
      <c r="N6" s="2">
        <f>H6/B6*100</f>
        <v>1.2690355329949239</v>
      </c>
      <c r="O6" s="2">
        <f>I6/C6*100</f>
        <v>5.0561797752808983</v>
      </c>
      <c r="P6" s="2">
        <f>J6/D6*100</f>
        <v>2.9411764705882351</v>
      </c>
      <c r="Q6" s="2">
        <f t="shared" ref="Q6:R19" si="0">K6/E6*100</f>
        <v>2.4830699774266365</v>
      </c>
      <c r="R6" s="2">
        <f t="shared" si="0"/>
        <v>4.042553191489362</v>
      </c>
      <c r="S6" s="2">
        <f>M6/G6*100</f>
        <v>4.9709269182533351</v>
      </c>
      <c r="T6" s="2">
        <v>4.04</v>
      </c>
      <c r="U6" s="2">
        <v>3.65</v>
      </c>
      <c r="V6" s="2">
        <v>3.68</v>
      </c>
      <c r="W6" s="2">
        <v>3.83</v>
      </c>
      <c r="X6" s="2">
        <v>3.58</v>
      </c>
      <c r="Y6" s="11">
        <v>3.56</v>
      </c>
      <c r="Z6" s="2">
        <v>72.08</v>
      </c>
      <c r="AA6" s="2">
        <v>53.65</v>
      </c>
      <c r="AB6" s="2">
        <v>56.18</v>
      </c>
      <c r="AC6" s="2">
        <v>62.75</v>
      </c>
      <c r="AD6" s="2">
        <v>48.51</v>
      </c>
      <c r="AE6" s="6">
        <v>48.52</v>
      </c>
    </row>
    <row r="7" spans="1:31" ht="16.5" x14ac:dyDescent="0.25">
      <c r="A7" s="1" t="s">
        <v>1</v>
      </c>
      <c r="B7" s="3">
        <v>394</v>
      </c>
      <c r="C7" s="3">
        <v>357</v>
      </c>
      <c r="D7" s="3">
        <v>356</v>
      </c>
      <c r="E7" s="3">
        <v>443</v>
      </c>
      <c r="F7" s="3">
        <v>478</v>
      </c>
      <c r="G7" s="38">
        <v>18178</v>
      </c>
      <c r="H7" s="3">
        <v>4</v>
      </c>
      <c r="I7" s="3">
        <v>54</v>
      </c>
      <c r="J7" s="3">
        <v>24</v>
      </c>
      <c r="K7" s="3">
        <v>45</v>
      </c>
      <c r="L7" s="3">
        <v>34</v>
      </c>
      <c r="M7" s="24">
        <v>1847</v>
      </c>
      <c r="N7" s="2">
        <f t="shared" ref="N7:N19" si="1">H7/B7*100</f>
        <v>1.015228426395939</v>
      </c>
      <c r="O7" s="2">
        <f>I7/C7*100</f>
        <v>15.126050420168067</v>
      </c>
      <c r="P7" s="2">
        <f t="shared" ref="P7:P19" si="2">J7/D7*100</f>
        <v>6.7415730337078648</v>
      </c>
      <c r="Q7" s="2">
        <f t="shared" si="0"/>
        <v>10.158013544018059</v>
      </c>
      <c r="R7" s="2">
        <f t="shared" si="0"/>
        <v>7.1129707112970717</v>
      </c>
      <c r="S7" s="2">
        <f t="shared" ref="S7:S19" si="3">M7/G7*100</f>
        <v>10.160633733083948</v>
      </c>
      <c r="T7" s="2">
        <v>3.63</v>
      </c>
      <c r="U7" s="2">
        <v>3.43</v>
      </c>
      <c r="V7" s="2">
        <v>3.46</v>
      </c>
      <c r="W7" s="2">
        <v>3.49</v>
      </c>
      <c r="X7" s="2">
        <v>3.5</v>
      </c>
      <c r="Y7" s="15">
        <v>3.5</v>
      </c>
      <c r="Z7" s="2">
        <v>51.27</v>
      </c>
      <c r="AA7" s="2">
        <v>47.9</v>
      </c>
      <c r="AB7" s="2">
        <v>45.79</v>
      </c>
      <c r="AC7" s="2">
        <v>48.98</v>
      </c>
      <c r="AD7" s="2">
        <v>50</v>
      </c>
      <c r="AE7" s="6">
        <v>50.86</v>
      </c>
    </row>
    <row r="8" spans="1:31" ht="16.5" x14ac:dyDescent="0.25">
      <c r="A8" s="1" t="s">
        <v>2</v>
      </c>
      <c r="B8" s="3">
        <v>108</v>
      </c>
      <c r="C8" s="3" t="s">
        <v>17</v>
      </c>
      <c r="D8" s="3">
        <v>52</v>
      </c>
      <c r="E8" s="3">
        <v>69</v>
      </c>
      <c r="F8" s="3">
        <v>67</v>
      </c>
      <c r="G8" s="38">
        <v>1562</v>
      </c>
      <c r="H8" s="3">
        <v>1</v>
      </c>
      <c r="I8" s="3" t="s">
        <v>17</v>
      </c>
      <c r="J8" s="3">
        <v>2</v>
      </c>
      <c r="K8" s="3">
        <v>0</v>
      </c>
      <c r="L8" s="3">
        <v>1</v>
      </c>
      <c r="M8" s="10">
        <v>20</v>
      </c>
      <c r="N8" s="2">
        <f t="shared" si="1"/>
        <v>0.92592592592592582</v>
      </c>
      <c r="O8" s="2" t="s">
        <v>17</v>
      </c>
      <c r="P8" s="2">
        <f t="shared" si="2"/>
        <v>3.8461538461538463</v>
      </c>
      <c r="Q8" s="2">
        <f t="shared" si="0"/>
        <v>0</v>
      </c>
      <c r="R8" s="2">
        <f t="shared" si="0"/>
        <v>1.4925373134328357</v>
      </c>
      <c r="S8" s="2">
        <f t="shared" si="3"/>
        <v>1.2804097311139564</v>
      </c>
      <c r="T8" s="2">
        <v>3.58</v>
      </c>
      <c r="U8" s="2" t="s">
        <v>17</v>
      </c>
      <c r="V8" s="2">
        <v>3.31</v>
      </c>
      <c r="W8" s="2">
        <v>3.51</v>
      </c>
      <c r="X8" s="2">
        <v>3.45</v>
      </c>
      <c r="Y8" s="11">
        <v>3.68</v>
      </c>
      <c r="Z8" s="2">
        <v>51.85</v>
      </c>
      <c r="AA8" s="2" t="s">
        <v>17</v>
      </c>
      <c r="AB8" s="2">
        <v>28.85</v>
      </c>
      <c r="AC8" s="2">
        <v>47.83</v>
      </c>
      <c r="AD8" s="2">
        <v>38.81</v>
      </c>
      <c r="AE8" s="6">
        <v>56.72</v>
      </c>
    </row>
    <row r="9" spans="1:31" ht="16.5" x14ac:dyDescent="0.25">
      <c r="A9" s="1" t="s">
        <v>3</v>
      </c>
      <c r="B9" s="3">
        <v>60</v>
      </c>
      <c r="C9" s="3" t="s">
        <v>17</v>
      </c>
      <c r="D9" s="3">
        <v>43</v>
      </c>
      <c r="E9" s="3">
        <v>51</v>
      </c>
      <c r="F9" s="3">
        <v>67</v>
      </c>
      <c r="G9" s="38">
        <v>1312</v>
      </c>
      <c r="H9" s="3">
        <v>1</v>
      </c>
      <c r="I9" s="3" t="s">
        <v>17</v>
      </c>
      <c r="J9" s="3">
        <v>3</v>
      </c>
      <c r="K9" s="3">
        <v>1</v>
      </c>
      <c r="L9" s="3">
        <v>0</v>
      </c>
      <c r="M9" s="10">
        <v>29</v>
      </c>
      <c r="N9" s="2">
        <f t="shared" si="1"/>
        <v>1.6666666666666667</v>
      </c>
      <c r="O9" s="2" t="s">
        <v>17</v>
      </c>
      <c r="P9" s="2">
        <f t="shared" si="2"/>
        <v>6.9767441860465116</v>
      </c>
      <c r="Q9" s="2">
        <f t="shared" si="0"/>
        <v>1.9607843137254901</v>
      </c>
      <c r="R9" s="2">
        <f t="shared" si="0"/>
        <v>0</v>
      </c>
      <c r="S9" s="2">
        <f t="shared" si="3"/>
        <v>2.2103658536585367</v>
      </c>
      <c r="T9" s="2">
        <v>3.85</v>
      </c>
      <c r="U9" s="2" t="s">
        <v>17</v>
      </c>
      <c r="V9" s="2">
        <v>3.77</v>
      </c>
      <c r="W9" s="2">
        <v>4.0599999999999996</v>
      </c>
      <c r="X9" s="2">
        <v>4.01</v>
      </c>
      <c r="Y9" s="11">
        <v>4.1100000000000003</v>
      </c>
      <c r="Z9" s="2">
        <v>68.33</v>
      </c>
      <c r="AA9" s="2" t="s">
        <v>17</v>
      </c>
      <c r="AB9" s="2">
        <v>55.81</v>
      </c>
      <c r="AC9" s="2">
        <v>74.510000000000005</v>
      </c>
      <c r="AD9" s="2">
        <v>77.61</v>
      </c>
      <c r="AE9" s="6">
        <v>74.77</v>
      </c>
    </row>
    <row r="10" spans="1:31" ht="16.5" x14ac:dyDescent="0.25">
      <c r="A10" s="1" t="s">
        <v>4</v>
      </c>
      <c r="B10" s="3">
        <v>52</v>
      </c>
      <c r="C10" s="3" t="s">
        <v>17</v>
      </c>
      <c r="D10" s="3">
        <v>95</v>
      </c>
      <c r="E10" s="3">
        <v>183</v>
      </c>
      <c r="F10" s="3">
        <v>185</v>
      </c>
      <c r="G10" s="38">
        <v>9204</v>
      </c>
      <c r="H10" s="3">
        <v>0</v>
      </c>
      <c r="I10" s="3" t="s">
        <v>17</v>
      </c>
      <c r="J10" s="3">
        <v>1</v>
      </c>
      <c r="K10" s="3">
        <v>17</v>
      </c>
      <c r="L10" s="3">
        <v>11</v>
      </c>
      <c r="M10" s="10">
        <v>557</v>
      </c>
      <c r="N10" s="2">
        <f t="shared" si="1"/>
        <v>0</v>
      </c>
      <c r="O10" s="2" t="s">
        <v>17</v>
      </c>
      <c r="P10" s="2">
        <f t="shared" si="2"/>
        <v>1.0526315789473684</v>
      </c>
      <c r="Q10" s="2">
        <f t="shared" si="0"/>
        <v>9.2896174863387984</v>
      </c>
      <c r="R10" s="2">
        <f t="shared" si="0"/>
        <v>5.9459459459459465</v>
      </c>
      <c r="S10" s="2">
        <f t="shared" si="3"/>
        <v>6.0517166449369837</v>
      </c>
      <c r="T10" s="2">
        <v>4.0599999999999996</v>
      </c>
      <c r="U10" s="2" t="s">
        <v>17</v>
      </c>
      <c r="V10" s="2">
        <v>3.58</v>
      </c>
      <c r="W10" s="2">
        <v>3.46</v>
      </c>
      <c r="X10" s="2">
        <v>3.6</v>
      </c>
      <c r="Y10" s="11">
        <v>3.54</v>
      </c>
      <c r="Z10" s="2">
        <v>69.23</v>
      </c>
      <c r="AA10" s="2" t="s">
        <v>17</v>
      </c>
      <c r="AB10" s="2">
        <v>46.32</v>
      </c>
      <c r="AC10" s="2">
        <v>43.17</v>
      </c>
      <c r="AD10" s="2">
        <v>51.35</v>
      </c>
      <c r="AE10" s="6">
        <v>46.63</v>
      </c>
    </row>
    <row r="11" spans="1:31" ht="16.5" x14ac:dyDescent="0.25">
      <c r="A11" s="1" t="s">
        <v>5</v>
      </c>
      <c r="B11" s="3">
        <v>130</v>
      </c>
      <c r="C11" s="3" t="s">
        <v>17</v>
      </c>
      <c r="D11" s="3">
        <v>142</v>
      </c>
      <c r="E11" s="3">
        <v>127</v>
      </c>
      <c r="F11" s="3">
        <v>175</v>
      </c>
      <c r="G11" s="38">
        <v>4539</v>
      </c>
      <c r="H11" s="3">
        <v>3</v>
      </c>
      <c r="I11" s="3" t="s">
        <v>17</v>
      </c>
      <c r="J11" s="3">
        <v>1</v>
      </c>
      <c r="K11" s="3">
        <v>1</v>
      </c>
      <c r="L11" s="3">
        <v>3</v>
      </c>
      <c r="M11" s="10">
        <v>119</v>
      </c>
      <c r="N11" s="2">
        <f t="shared" si="1"/>
        <v>2.3076923076923079</v>
      </c>
      <c r="O11" s="2" t="s">
        <v>17</v>
      </c>
      <c r="P11" s="2">
        <f>J11/D11*100</f>
        <v>0.70422535211267612</v>
      </c>
      <c r="Q11" s="2">
        <f t="shared" si="0"/>
        <v>0.78740157480314954</v>
      </c>
      <c r="R11" s="2">
        <f t="shared" si="0"/>
        <v>1.7142857142857144</v>
      </c>
      <c r="S11" s="2">
        <f t="shared" si="3"/>
        <v>2.6217228464419478</v>
      </c>
      <c r="T11" s="2">
        <v>3.28</v>
      </c>
      <c r="U11" s="2" t="s">
        <v>17</v>
      </c>
      <c r="V11" s="2">
        <v>3.55</v>
      </c>
      <c r="W11" s="2">
        <v>3.54</v>
      </c>
      <c r="X11" s="2">
        <v>3.55</v>
      </c>
      <c r="Y11" s="11">
        <v>3.65</v>
      </c>
      <c r="Z11" s="2">
        <v>29.23</v>
      </c>
      <c r="AA11" s="2" t="s">
        <v>17</v>
      </c>
      <c r="AB11" s="2">
        <v>51.41</v>
      </c>
      <c r="AC11" s="2">
        <v>52.76</v>
      </c>
      <c r="AD11" s="2">
        <v>48</v>
      </c>
      <c r="AE11" s="6">
        <v>56.44</v>
      </c>
    </row>
    <row r="12" spans="1:31" ht="16.5" x14ac:dyDescent="0.25">
      <c r="A12" s="1" t="s">
        <v>33</v>
      </c>
      <c r="B12" s="10" t="s">
        <v>17</v>
      </c>
      <c r="C12" s="3" t="s">
        <v>17</v>
      </c>
      <c r="D12" s="3">
        <v>17</v>
      </c>
      <c r="E12" s="3">
        <v>23</v>
      </c>
      <c r="F12" s="3">
        <v>13</v>
      </c>
      <c r="G12" s="38">
        <v>401</v>
      </c>
      <c r="H12" s="3" t="s">
        <v>17</v>
      </c>
      <c r="I12" s="3" t="s">
        <v>17</v>
      </c>
      <c r="J12" s="3">
        <v>0</v>
      </c>
      <c r="K12" s="3">
        <v>0</v>
      </c>
      <c r="L12" s="3">
        <v>1</v>
      </c>
      <c r="M12" s="10">
        <v>7</v>
      </c>
      <c r="N12" s="2" t="s">
        <v>17</v>
      </c>
      <c r="O12" s="2" t="s">
        <v>17</v>
      </c>
      <c r="P12" s="2">
        <f>J12/D12*100</f>
        <v>0</v>
      </c>
      <c r="Q12" s="2">
        <f t="shared" si="0"/>
        <v>0</v>
      </c>
      <c r="R12" s="2">
        <f t="shared" si="0"/>
        <v>7.6923076923076925</v>
      </c>
      <c r="S12" s="2">
        <f>M12/G12*100</f>
        <v>1.7456359102244388</v>
      </c>
      <c r="T12" s="2" t="s">
        <v>17</v>
      </c>
      <c r="U12" s="2" t="s">
        <v>17</v>
      </c>
      <c r="V12" s="2">
        <v>3.59</v>
      </c>
      <c r="W12" s="2">
        <v>3.87</v>
      </c>
      <c r="X12" s="2">
        <v>3.54</v>
      </c>
      <c r="Y12" s="11">
        <v>3.79</v>
      </c>
      <c r="Z12" s="2" t="s">
        <v>17</v>
      </c>
      <c r="AA12" s="2" t="s">
        <v>17</v>
      </c>
      <c r="AB12" s="2">
        <v>52.94</v>
      </c>
      <c r="AC12" s="2">
        <v>65.22</v>
      </c>
      <c r="AD12" s="2">
        <v>46.15</v>
      </c>
      <c r="AE12" s="6">
        <v>63.09</v>
      </c>
    </row>
    <row r="13" spans="1:31" ht="16.5" x14ac:dyDescent="0.25">
      <c r="A13" s="1" t="s">
        <v>21</v>
      </c>
      <c r="B13" s="3">
        <v>20</v>
      </c>
      <c r="C13" s="3" t="s">
        <v>17</v>
      </c>
      <c r="D13" s="3" t="s">
        <v>17</v>
      </c>
      <c r="E13" s="3" t="s">
        <v>17</v>
      </c>
      <c r="F13" s="3" t="s">
        <v>17</v>
      </c>
      <c r="G13" s="38" t="s">
        <v>17</v>
      </c>
      <c r="H13" s="3">
        <v>1</v>
      </c>
      <c r="I13" s="3" t="s">
        <v>17</v>
      </c>
      <c r="J13" s="3" t="s">
        <v>17</v>
      </c>
      <c r="K13" s="3" t="s">
        <v>17</v>
      </c>
      <c r="L13" s="3" t="s">
        <v>17</v>
      </c>
      <c r="M13" s="6" t="s">
        <v>17</v>
      </c>
      <c r="N13" s="2">
        <f t="shared" si="1"/>
        <v>5</v>
      </c>
      <c r="O13" s="2" t="s">
        <v>17</v>
      </c>
      <c r="P13" s="2" t="s">
        <v>17</v>
      </c>
      <c r="Q13" s="3" t="s">
        <v>17</v>
      </c>
      <c r="R13" s="3" t="s">
        <v>17</v>
      </c>
      <c r="S13" s="2" t="s">
        <v>17</v>
      </c>
      <c r="T13" s="2">
        <v>3.3</v>
      </c>
      <c r="U13" s="2" t="s">
        <v>17</v>
      </c>
      <c r="V13" s="2" t="s">
        <v>17</v>
      </c>
      <c r="W13" s="3" t="s">
        <v>17</v>
      </c>
      <c r="X13" s="3" t="s">
        <v>17</v>
      </c>
      <c r="Y13" s="11" t="s">
        <v>17</v>
      </c>
      <c r="Z13" s="2">
        <v>30</v>
      </c>
      <c r="AA13" s="2" t="s">
        <v>17</v>
      </c>
      <c r="AB13" s="2" t="s">
        <v>17</v>
      </c>
      <c r="AC13" s="3" t="s">
        <v>17</v>
      </c>
      <c r="AD13" s="3" t="s">
        <v>17</v>
      </c>
      <c r="AE13" s="6" t="s">
        <v>17</v>
      </c>
    </row>
    <row r="14" spans="1:31" ht="16.5" x14ac:dyDescent="0.25">
      <c r="A14" s="1" t="s">
        <v>30</v>
      </c>
      <c r="B14" s="3">
        <v>9</v>
      </c>
      <c r="C14" s="3" t="s">
        <v>17</v>
      </c>
      <c r="D14" s="3" t="s">
        <v>17</v>
      </c>
      <c r="E14" s="3" t="s">
        <v>17</v>
      </c>
      <c r="F14" s="3" t="s">
        <v>17</v>
      </c>
      <c r="G14" s="38" t="s">
        <v>17</v>
      </c>
      <c r="H14" s="3">
        <v>0</v>
      </c>
      <c r="I14" s="3" t="s">
        <v>17</v>
      </c>
      <c r="J14" s="3" t="s">
        <v>17</v>
      </c>
      <c r="K14" s="3" t="s">
        <v>17</v>
      </c>
      <c r="L14" s="3" t="s">
        <v>17</v>
      </c>
      <c r="M14" s="6" t="s">
        <v>17</v>
      </c>
      <c r="N14" s="2">
        <f t="shared" si="1"/>
        <v>0</v>
      </c>
      <c r="O14" s="2" t="s">
        <v>17</v>
      </c>
      <c r="P14" s="2" t="s">
        <v>17</v>
      </c>
      <c r="Q14" s="3" t="s">
        <v>17</v>
      </c>
      <c r="R14" s="3" t="s">
        <v>17</v>
      </c>
      <c r="S14" s="2" t="s">
        <v>17</v>
      </c>
      <c r="T14" s="2">
        <v>4.1100000000000003</v>
      </c>
      <c r="U14" s="2" t="s">
        <v>17</v>
      </c>
      <c r="V14" s="2" t="s">
        <v>17</v>
      </c>
      <c r="W14" s="3" t="s">
        <v>17</v>
      </c>
      <c r="X14" s="3" t="s">
        <v>17</v>
      </c>
      <c r="Y14" s="11" t="s">
        <v>17</v>
      </c>
      <c r="Z14" s="2">
        <v>88.89</v>
      </c>
      <c r="AA14" s="2" t="s">
        <v>17</v>
      </c>
      <c r="AB14" s="2" t="s">
        <v>17</v>
      </c>
      <c r="AC14" s="3" t="s">
        <v>17</v>
      </c>
      <c r="AD14" s="3" t="s">
        <v>17</v>
      </c>
      <c r="AE14" s="6" t="s">
        <v>17</v>
      </c>
    </row>
    <row r="15" spans="1:31" ht="16.5" x14ac:dyDescent="0.25">
      <c r="A15" s="1" t="s">
        <v>6</v>
      </c>
      <c r="B15" s="3">
        <v>150</v>
      </c>
      <c r="C15" s="3" t="s">
        <v>17</v>
      </c>
      <c r="D15" s="3">
        <v>148</v>
      </c>
      <c r="E15" s="3">
        <v>239</v>
      </c>
      <c r="F15" s="3">
        <v>200</v>
      </c>
      <c r="G15" s="38">
        <v>9266</v>
      </c>
      <c r="H15" s="3">
        <v>3</v>
      </c>
      <c r="I15" s="3" t="s">
        <v>17</v>
      </c>
      <c r="J15" s="3">
        <v>13</v>
      </c>
      <c r="K15" s="3">
        <v>27</v>
      </c>
      <c r="L15" s="3">
        <v>17</v>
      </c>
      <c r="M15" s="10">
        <v>786</v>
      </c>
      <c r="N15" s="2">
        <f t="shared" si="1"/>
        <v>2</v>
      </c>
      <c r="O15" s="2" t="s">
        <v>17</v>
      </c>
      <c r="P15" s="2">
        <f t="shared" si="2"/>
        <v>8.7837837837837842</v>
      </c>
      <c r="Q15" s="2">
        <f t="shared" si="0"/>
        <v>11.297071129707113</v>
      </c>
      <c r="R15" s="2">
        <f t="shared" si="0"/>
        <v>8.5</v>
      </c>
      <c r="S15" s="2">
        <f t="shared" si="3"/>
        <v>8.4826246492553423</v>
      </c>
      <c r="T15" s="2">
        <v>3.86</v>
      </c>
      <c r="U15" s="2" t="s">
        <v>17</v>
      </c>
      <c r="V15" s="2">
        <v>3.49</v>
      </c>
      <c r="W15" s="2">
        <v>3.6</v>
      </c>
      <c r="X15" s="2">
        <v>3.44</v>
      </c>
      <c r="Y15" s="11">
        <v>3.56</v>
      </c>
      <c r="Z15" s="2">
        <v>65.33</v>
      </c>
      <c r="AA15" s="2" t="s">
        <v>17</v>
      </c>
      <c r="AB15" s="2">
        <v>45.27</v>
      </c>
      <c r="AC15" s="2">
        <v>55.23</v>
      </c>
      <c r="AD15" s="2">
        <v>42.5</v>
      </c>
      <c r="AE15" s="6">
        <v>51.32</v>
      </c>
    </row>
    <row r="16" spans="1:31" ht="16.5" x14ac:dyDescent="0.25">
      <c r="A16" s="1" t="s">
        <v>7</v>
      </c>
      <c r="B16" s="3">
        <v>17</v>
      </c>
      <c r="C16" s="3" t="s">
        <v>17</v>
      </c>
      <c r="D16" s="3">
        <v>10</v>
      </c>
      <c r="E16" s="3">
        <v>13</v>
      </c>
      <c r="F16" s="3">
        <v>19</v>
      </c>
      <c r="G16" s="38">
        <v>1010</v>
      </c>
      <c r="H16" s="3">
        <v>0</v>
      </c>
      <c r="I16" s="3" t="s">
        <v>17</v>
      </c>
      <c r="J16" s="3">
        <v>0</v>
      </c>
      <c r="K16" s="3">
        <v>0</v>
      </c>
      <c r="L16" s="3">
        <v>0</v>
      </c>
      <c r="M16" s="10">
        <v>6</v>
      </c>
      <c r="N16" s="2">
        <f t="shared" si="1"/>
        <v>0</v>
      </c>
      <c r="O16" s="2" t="s">
        <v>17</v>
      </c>
      <c r="P16" s="2">
        <f t="shared" si="2"/>
        <v>0</v>
      </c>
      <c r="Q16" s="2">
        <f t="shared" si="0"/>
        <v>0</v>
      </c>
      <c r="R16" s="2">
        <f t="shared" si="0"/>
        <v>0</v>
      </c>
      <c r="S16" s="2">
        <f t="shared" si="3"/>
        <v>0.59405940594059403</v>
      </c>
      <c r="T16" s="2">
        <v>4.53</v>
      </c>
      <c r="U16" s="2" t="s">
        <v>17</v>
      </c>
      <c r="V16" s="2">
        <v>4.2</v>
      </c>
      <c r="W16" s="2">
        <v>4.08</v>
      </c>
      <c r="X16" s="2">
        <v>4</v>
      </c>
      <c r="Y16" s="11">
        <v>4.28</v>
      </c>
      <c r="Z16" s="2">
        <v>94.12</v>
      </c>
      <c r="AA16" s="2" t="s">
        <v>17</v>
      </c>
      <c r="AB16" s="2">
        <v>70</v>
      </c>
      <c r="AC16" s="2">
        <v>69.23</v>
      </c>
      <c r="AD16" s="2">
        <v>63.16</v>
      </c>
      <c r="AE16" s="6">
        <v>83.27</v>
      </c>
    </row>
    <row r="17" spans="1:31" ht="16.5" x14ac:dyDescent="0.25">
      <c r="A17" s="1" t="s">
        <v>10</v>
      </c>
      <c r="B17" s="10">
        <v>0</v>
      </c>
      <c r="C17" s="3" t="s">
        <v>17</v>
      </c>
      <c r="D17" s="3">
        <v>0</v>
      </c>
      <c r="E17" s="3">
        <v>0</v>
      </c>
      <c r="F17" s="3">
        <v>0</v>
      </c>
      <c r="G17" s="38">
        <v>22</v>
      </c>
      <c r="H17" s="3">
        <v>0</v>
      </c>
      <c r="I17" s="3" t="s">
        <v>17</v>
      </c>
      <c r="J17" s="3">
        <v>0</v>
      </c>
      <c r="K17" s="3">
        <v>0</v>
      </c>
      <c r="L17" s="3">
        <v>0</v>
      </c>
      <c r="M17" s="10">
        <v>1</v>
      </c>
      <c r="N17" s="2">
        <v>0</v>
      </c>
      <c r="O17" s="2" t="s">
        <v>17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 t="s">
        <v>17</v>
      </c>
      <c r="V17" s="2">
        <v>0</v>
      </c>
      <c r="W17" s="2">
        <v>0</v>
      </c>
      <c r="X17" s="2">
        <v>0</v>
      </c>
      <c r="Y17" s="11">
        <v>3.41</v>
      </c>
      <c r="Z17" s="2">
        <v>0</v>
      </c>
      <c r="AA17" s="2" t="s">
        <v>17</v>
      </c>
      <c r="AB17" s="2">
        <v>0</v>
      </c>
      <c r="AC17" s="2">
        <v>0</v>
      </c>
      <c r="AD17" s="2">
        <v>0</v>
      </c>
      <c r="AE17" s="6">
        <v>40.909999999999997</v>
      </c>
    </row>
    <row r="18" spans="1:31" ht="16.5" x14ac:dyDescent="0.25">
      <c r="A18" s="1" t="s">
        <v>8</v>
      </c>
      <c r="B18" s="3">
        <v>202</v>
      </c>
      <c r="C18" s="3" t="s">
        <v>17</v>
      </c>
      <c r="D18" s="3">
        <v>183</v>
      </c>
      <c r="E18" s="3">
        <v>170</v>
      </c>
      <c r="F18" s="3">
        <v>210</v>
      </c>
      <c r="G18" s="38">
        <v>7513</v>
      </c>
      <c r="H18" s="3">
        <v>2</v>
      </c>
      <c r="I18" s="3" t="s">
        <v>17</v>
      </c>
      <c r="J18" s="3">
        <v>9</v>
      </c>
      <c r="K18" s="3">
        <v>6</v>
      </c>
      <c r="L18" s="3">
        <v>15</v>
      </c>
      <c r="M18" s="10">
        <v>507</v>
      </c>
      <c r="N18" s="2">
        <f t="shared" si="1"/>
        <v>0.99009900990099009</v>
      </c>
      <c r="O18" s="2" t="s">
        <v>17</v>
      </c>
      <c r="P18" s="2">
        <f t="shared" si="2"/>
        <v>4.918032786885246</v>
      </c>
      <c r="Q18" s="2">
        <f t="shared" si="0"/>
        <v>3.5294117647058822</v>
      </c>
      <c r="R18" s="2">
        <f t="shared" si="0"/>
        <v>7.1428571428571423</v>
      </c>
      <c r="S18" s="2">
        <f t="shared" si="3"/>
        <v>6.7483029415679487</v>
      </c>
      <c r="T18" s="2">
        <v>3.44</v>
      </c>
      <c r="U18" s="2" t="s">
        <v>17</v>
      </c>
      <c r="V18" s="2">
        <v>3.42</v>
      </c>
      <c r="W18" s="2">
        <v>3.31</v>
      </c>
      <c r="X18" s="2">
        <v>3.33</v>
      </c>
      <c r="Y18" s="11">
        <v>3.38</v>
      </c>
      <c r="Z18" s="2">
        <v>40.590000000000003</v>
      </c>
      <c r="AA18" s="2" t="s">
        <v>17</v>
      </c>
      <c r="AB18" s="2">
        <v>43.17</v>
      </c>
      <c r="AC18" s="2">
        <v>30</v>
      </c>
      <c r="AD18" s="2">
        <v>35.71</v>
      </c>
      <c r="AE18" s="6">
        <v>39.700000000000003</v>
      </c>
    </row>
    <row r="19" spans="1:31" ht="16.5" x14ac:dyDescent="0.25">
      <c r="A19" s="1" t="s">
        <v>9</v>
      </c>
      <c r="B19" s="3">
        <v>20</v>
      </c>
      <c r="C19" s="3" t="s">
        <v>17</v>
      </c>
      <c r="D19" s="3">
        <v>11</v>
      </c>
      <c r="E19" s="3">
        <v>4</v>
      </c>
      <c r="F19" s="3">
        <v>5</v>
      </c>
      <c r="G19" s="38">
        <v>340</v>
      </c>
      <c r="H19" s="3">
        <v>0</v>
      </c>
      <c r="I19" s="3" t="s">
        <v>17</v>
      </c>
      <c r="J19" s="3">
        <v>0</v>
      </c>
      <c r="K19" s="3">
        <v>0</v>
      </c>
      <c r="L19" s="3">
        <v>0</v>
      </c>
      <c r="M19" s="10">
        <v>0</v>
      </c>
      <c r="N19" s="2">
        <f t="shared" si="1"/>
        <v>0</v>
      </c>
      <c r="O19" s="2" t="s">
        <v>17</v>
      </c>
      <c r="P19" s="2">
        <f t="shared" si="2"/>
        <v>0</v>
      </c>
      <c r="Q19" s="2">
        <f t="shared" si="0"/>
        <v>0</v>
      </c>
      <c r="R19" s="2">
        <f t="shared" si="0"/>
        <v>0</v>
      </c>
      <c r="S19" s="2">
        <f t="shared" si="3"/>
        <v>0</v>
      </c>
      <c r="T19" s="2">
        <v>3.85</v>
      </c>
      <c r="U19" s="2" t="s">
        <v>17</v>
      </c>
      <c r="V19" s="2">
        <v>3.73</v>
      </c>
      <c r="W19" s="2">
        <v>4</v>
      </c>
      <c r="X19" s="2">
        <v>3.8</v>
      </c>
      <c r="Y19" s="11">
        <v>3.82</v>
      </c>
      <c r="Z19" s="2">
        <v>60</v>
      </c>
      <c r="AA19" s="2" t="s">
        <v>17</v>
      </c>
      <c r="AB19" s="2">
        <v>45.45</v>
      </c>
      <c r="AC19" s="2">
        <v>75</v>
      </c>
      <c r="AD19" s="2">
        <v>80</v>
      </c>
      <c r="AE19" s="6">
        <v>67.349999999999994</v>
      </c>
    </row>
  </sheetData>
  <mergeCells count="7">
    <mergeCell ref="A2:AE2"/>
    <mergeCell ref="A4:A5"/>
    <mergeCell ref="B4:G4"/>
    <mergeCell ref="H4:M4"/>
    <mergeCell ref="N4:S4"/>
    <mergeCell ref="T4:Y4"/>
    <mergeCell ref="Z4:AE4"/>
  </mergeCells>
  <pageMargins left="0.7" right="0.7" top="0.75" bottom="0.75" header="0.3" footer="0.3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AE19"/>
  <sheetViews>
    <sheetView topLeftCell="G1" zoomScaleNormal="100" workbookViewId="0">
      <selection activeCell="Y20" sqref="Y20"/>
    </sheetView>
  </sheetViews>
  <sheetFormatPr defaultRowHeight="15" x14ac:dyDescent="0.25"/>
  <cols>
    <col min="1" max="1" width="29.140625" customWidth="1"/>
    <col min="2" max="31" width="13.7109375" customWidth="1"/>
  </cols>
  <sheetData>
    <row r="2" spans="1:31" ht="73.5" customHeight="1" x14ac:dyDescent="0.25">
      <c r="A2" s="56" t="s">
        <v>172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</row>
    <row r="4" spans="1:31" ht="55.5" customHeight="1" x14ac:dyDescent="0.25">
      <c r="A4" s="54" t="s">
        <v>11</v>
      </c>
      <c r="B4" s="54" t="s">
        <v>14</v>
      </c>
      <c r="C4" s="54"/>
      <c r="D4" s="54"/>
      <c r="E4" s="54"/>
      <c r="F4" s="54"/>
      <c r="G4" s="54"/>
      <c r="H4" s="54" t="s">
        <v>12</v>
      </c>
      <c r="I4" s="54"/>
      <c r="J4" s="54"/>
      <c r="K4" s="54"/>
      <c r="L4" s="54"/>
      <c r="M4" s="54"/>
      <c r="N4" s="54" t="s">
        <v>13</v>
      </c>
      <c r="O4" s="54"/>
      <c r="P4" s="54"/>
      <c r="Q4" s="54"/>
      <c r="R4" s="54"/>
      <c r="S4" s="54"/>
      <c r="T4" s="54" t="s">
        <v>15</v>
      </c>
      <c r="U4" s="54"/>
      <c r="V4" s="54"/>
      <c r="W4" s="54"/>
      <c r="X4" s="54"/>
      <c r="Y4" s="54"/>
      <c r="Z4" s="54" t="s">
        <v>16</v>
      </c>
      <c r="AA4" s="54"/>
      <c r="AB4" s="54"/>
      <c r="AC4" s="54"/>
      <c r="AD4" s="54"/>
      <c r="AE4" s="54"/>
    </row>
    <row r="5" spans="1:31" ht="33" x14ac:dyDescent="0.25">
      <c r="A5" s="54"/>
      <c r="B5" s="33" t="s">
        <v>65</v>
      </c>
      <c r="C5" s="33" t="s">
        <v>66</v>
      </c>
      <c r="D5" s="33" t="s">
        <v>67</v>
      </c>
      <c r="E5" s="45" t="s">
        <v>127</v>
      </c>
      <c r="F5" s="52" t="s">
        <v>173</v>
      </c>
      <c r="G5" s="51" t="s">
        <v>144</v>
      </c>
      <c r="H5" s="33" t="s">
        <v>65</v>
      </c>
      <c r="I5" s="33" t="s">
        <v>66</v>
      </c>
      <c r="J5" s="33" t="s">
        <v>67</v>
      </c>
      <c r="K5" s="45" t="s">
        <v>127</v>
      </c>
      <c r="L5" s="52" t="s">
        <v>173</v>
      </c>
      <c r="M5" s="52" t="s">
        <v>144</v>
      </c>
      <c r="N5" s="33" t="s">
        <v>65</v>
      </c>
      <c r="O5" s="33" t="s">
        <v>66</v>
      </c>
      <c r="P5" s="33" t="s">
        <v>67</v>
      </c>
      <c r="Q5" s="45" t="s">
        <v>127</v>
      </c>
      <c r="R5" s="52" t="s">
        <v>173</v>
      </c>
      <c r="S5" s="52" t="s">
        <v>144</v>
      </c>
      <c r="T5" s="33" t="s">
        <v>65</v>
      </c>
      <c r="U5" s="33" t="s">
        <v>66</v>
      </c>
      <c r="V5" s="33" t="s">
        <v>67</v>
      </c>
      <c r="W5" s="45" t="s">
        <v>127</v>
      </c>
      <c r="X5" s="52" t="s">
        <v>173</v>
      </c>
      <c r="Y5" s="52" t="s">
        <v>144</v>
      </c>
      <c r="Z5" s="33" t="s">
        <v>65</v>
      </c>
      <c r="AA5" s="33" t="s">
        <v>66</v>
      </c>
      <c r="AB5" s="33" t="s">
        <v>67</v>
      </c>
      <c r="AC5" s="45" t="s">
        <v>127</v>
      </c>
      <c r="AD5" s="52" t="s">
        <v>173</v>
      </c>
      <c r="AE5" s="52" t="s">
        <v>144</v>
      </c>
    </row>
    <row r="6" spans="1:31" ht="16.5" x14ac:dyDescent="0.25">
      <c r="A6" s="1" t="s">
        <v>0</v>
      </c>
      <c r="B6" s="3">
        <v>206</v>
      </c>
      <c r="C6" s="3">
        <v>160</v>
      </c>
      <c r="D6" s="3">
        <v>196</v>
      </c>
      <c r="E6" s="3">
        <v>173</v>
      </c>
      <c r="F6" s="3">
        <v>198</v>
      </c>
      <c r="G6" s="38">
        <v>17542</v>
      </c>
      <c r="H6" s="3">
        <v>1</v>
      </c>
      <c r="I6" s="3">
        <v>8</v>
      </c>
      <c r="J6" s="3">
        <v>6</v>
      </c>
      <c r="K6" s="3">
        <v>6</v>
      </c>
      <c r="L6" s="3">
        <v>13</v>
      </c>
      <c r="M6" s="10">
        <v>872</v>
      </c>
      <c r="N6" s="2">
        <f>H6/B6*100</f>
        <v>0.48543689320388345</v>
      </c>
      <c r="O6" s="2">
        <f>I6/C6*100</f>
        <v>5</v>
      </c>
      <c r="P6" s="2">
        <f>J6/D6*100</f>
        <v>3.0612244897959182</v>
      </c>
      <c r="Q6" s="2">
        <f t="shared" ref="Q6:R19" si="0">K6/E6*100</f>
        <v>3.4682080924855487</v>
      </c>
      <c r="R6" s="2">
        <f t="shared" si="0"/>
        <v>6.5656565656565666</v>
      </c>
      <c r="S6" s="2">
        <f>M6/G6*100</f>
        <v>4.9709269182533351</v>
      </c>
      <c r="T6" s="2">
        <v>3.75</v>
      </c>
      <c r="U6" s="2">
        <v>3.67</v>
      </c>
      <c r="V6" s="2">
        <v>3.57</v>
      </c>
      <c r="W6" s="2">
        <v>3.55</v>
      </c>
      <c r="X6" s="2">
        <v>3.47</v>
      </c>
      <c r="Y6" s="11">
        <v>3.56</v>
      </c>
      <c r="Z6" s="2">
        <v>57.28</v>
      </c>
      <c r="AA6" s="2">
        <v>53.13</v>
      </c>
      <c r="AB6" s="2">
        <v>49.49</v>
      </c>
      <c r="AC6" s="2">
        <v>48.55</v>
      </c>
      <c r="AD6" s="6">
        <v>44.95</v>
      </c>
      <c r="AE6" s="6">
        <v>48.52</v>
      </c>
    </row>
    <row r="7" spans="1:31" ht="16.5" x14ac:dyDescent="0.25">
      <c r="A7" s="1" t="s">
        <v>1</v>
      </c>
      <c r="B7" s="3">
        <v>206</v>
      </c>
      <c r="C7" s="3">
        <v>160</v>
      </c>
      <c r="D7" s="3">
        <v>195</v>
      </c>
      <c r="E7" s="3">
        <v>174</v>
      </c>
      <c r="F7" s="3">
        <v>200</v>
      </c>
      <c r="G7" s="38">
        <v>18178</v>
      </c>
      <c r="H7" s="3">
        <v>5</v>
      </c>
      <c r="I7" s="3">
        <v>17</v>
      </c>
      <c r="J7" s="3">
        <v>13</v>
      </c>
      <c r="K7" s="3">
        <v>11</v>
      </c>
      <c r="L7" s="3">
        <v>17</v>
      </c>
      <c r="M7" s="24">
        <v>1847</v>
      </c>
      <c r="N7" s="2">
        <f t="shared" ref="N7:N19" si="1">H7/B7*100</f>
        <v>2.4271844660194173</v>
      </c>
      <c r="O7" s="2">
        <f>I7/C7*100</f>
        <v>10.625</v>
      </c>
      <c r="P7" s="2">
        <f t="shared" ref="P7:P19" si="2">J7/D7*100</f>
        <v>6.666666666666667</v>
      </c>
      <c r="Q7" s="2">
        <f t="shared" si="0"/>
        <v>6.3218390804597711</v>
      </c>
      <c r="R7" s="2">
        <f t="shared" si="0"/>
        <v>8.5</v>
      </c>
      <c r="S7" s="2">
        <f t="shared" ref="S7:S19" si="3">M7/G7*100</f>
        <v>10.160633733083948</v>
      </c>
      <c r="T7" s="2">
        <v>3.52</v>
      </c>
      <c r="U7" s="2">
        <v>3.41</v>
      </c>
      <c r="V7" s="2">
        <v>3.42</v>
      </c>
      <c r="W7" s="2">
        <v>3.46</v>
      </c>
      <c r="X7" s="2">
        <v>3.47</v>
      </c>
      <c r="Y7" s="15">
        <v>3.5</v>
      </c>
      <c r="Z7" s="2">
        <v>49.51</v>
      </c>
      <c r="AA7" s="2">
        <v>45.63</v>
      </c>
      <c r="AB7" s="2">
        <v>41.03</v>
      </c>
      <c r="AC7" s="2">
        <v>40.799999999999997</v>
      </c>
      <c r="AD7" s="6">
        <v>46</v>
      </c>
      <c r="AE7" s="6">
        <v>50.86</v>
      </c>
    </row>
    <row r="8" spans="1:31" ht="16.5" x14ac:dyDescent="0.25">
      <c r="A8" s="1" t="s">
        <v>2</v>
      </c>
      <c r="B8" s="3">
        <v>39</v>
      </c>
      <c r="C8" s="3" t="s">
        <v>17</v>
      </c>
      <c r="D8" s="3">
        <v>20</v>
      </c>
      <c r="E8" s="3">
        <v>33</v>
      </c>
      <c r="F8" s="3">
        <v>20</v>
      </c>
      <c r="G8" s="38">
        <v>1562</v>
      </c>
      <c r="H8" s="3">
        <v>0</v>
      </c>
      <c r="I8" s="3" t="s">
        <v>17</v>
      </c>
      <c r="J8" s="3">
        <v>1</v>
      </c>
      <c r="K8" s="3">
        <v>0</v>
      </c>
      <c r="L8" s="3">
        <v>1</v>
      </c>
      <c r="M8" s="10">
        <v>20</v>
      </c>
      <c r="N8" s="2">
        <f t="shared" si="1"/>
        <v>0</v>
      </c>
      <c r="O8" s="2" t="s">
        <v>17</v>
      </c>
      <c r="P8" s="2">
        <f t="shared" si="2"/>
        <v>5</v>
      </c>
      <c r="Q8" s="2">
        <f t="shared" si="0"/>
        <v>0</v>
      </c>
      <c r="R8" s="2">
        <f t="shared" si="0"/>
        <v>5</v>
      </c>
      <c r="S8" s="2">
        <f t="shared" si="3"/>
        <v>1.2804097311139564</v>
      </c>
      <c r="T8" s="2">
        <v>3.49</v>
      </c>
      <c r="U8" s="2" t="s">
        <v>17</v>
      </c>
      <c r="V8" s="2">
        <v>3.3</v>
      </c>
      <c r="W8" s="2">
        <v>3.52</v>
      </c>
      <c r="X8" s="2">
        <v>3.35</v>
      </c>
      <c r="Y8" s="11">
        <v>3.68</v>
      </c>
      <c r="Z8" s="2">
        <v>43.59</v>
      </c>
      <c r="AA8" s="2" t="s">
        <v>17</v>
      </c>
      <c r="AB8" s="2">
        <v>30</v>
      </c>
      <c r="AC8" s="2">
        <v>45.45</v>
      </c>
      <c r="AD8" s="6">
        <v>40</v>
      </c>
      <c r="AE8" s="6">
        <v>56.72</v>
      </c>
    </row>
    <row r="9" spans="1:31" ht="16.5" x14ac:dyDescent="0.25">
      <c r="A9" s="1" t="s">
        <v>3</v>
      </c>
      <c r="B9" s="3">
        <v>17</v>
      </c>
      <c r="C9" s="3" t="s">
        <v>17</v>
      </c>
      <c r="D9" s="3">
        <v>8</v>
      </c>
      <c r="E9" s="3">
        <v>5</v>
      </c>
      <c r="F9" s="3">
        <v>9</v>
      </c>
      <c r="G9" s="38">
        <v>1312</v>
      </c>
      <c r="H9" s="24">
        <v>0</v>
      </c>
      <c r="I9" s="10" t="s">
        <v>17</v>
      </c>
      <c r="J9" s="24">
        <v>1</v>
      </c>
      <c r="K9" s="3">
        <v>0</v>
      </c>
      <c r="L9" s="3">
        <v>1</v>
      </c>
      <c r="M9" s="10">
        <v>29</v>
      </c>
      <c r="N9" s="2">
        <f t="shared" si="1"/>
        <v>0</v>
      </c>
      <c r="O9" s="2" t="s">
        <v>17</v>
      </c>
      <c r="P9" s="2">
        <f t="shared" si="2"/>
        <v>12.5</v>
      </c>
      <c r="Q9" s="2">
        <f t="shared" si="0"/>
        <v>0</v>
      </c>
      <c r="R9" s="2">
        <f t="shared" si="0"/>
        <v>11.111111111111111</v>
      </c>
      <c r="S9" s="2">
        <f t="shared" si="3"/>
        <v>2.2103658536585367</v>
      </c>
      <c r="T9" s="6">
        <v>3.76</v>
      </c>
      <c r="U9" s="10" t="s">
        <v>17</v>
      </c>
      <c r="V9" s="35">
        <v>3.75</v>
      </c>
      <c r="W9" s="2">
        <v>4.2</v>
      </c>
      <c r="X9" s="2">
        <v>4.4400000000000004</v>
      </c>
      <c r="Y9" s="11">
        <v>4.1100000000000003</v>
      </c>
      <c r="Z9" s="6">
        <v>58.82</v>
      </c>
      <c r="AA9" s="11" t="s">
        <v>17</v>
      </c>
      <c r="AB9" s="6">
        <v>62.5</v>
      </c>
      <c r="AC9" s="2">
        <v>80</v>
      </c>
      <c r="AD9" s="6">
        <v>77.78</v>
      </c>
      <c r="AE9" s="6">
        <v>74.77</v>
      </c>
    </row>
    <row r="10" spans="1:31" ht="16.5" x14ac:dyDescent="0.25">
      <c r="A10" s="1" t="s">
        <v>4</v>
      </c>
      <c r="B10" s="3">
        <v>98</v>
      </c>
      <c r="C10" s="3" t="s">
        <v>17</v>
      </c>
      <c r="D10" s="3">
        <v>109</v>
      </c>
      <c r="E10" s="3">
        <v>109</v>
      </c>
      <c r="F10" s="3">
        <v>111</v>
      </c>
      <c r="G10" s="38">
        <v>9204</v>
      </c>
      <c r="H10" s="3">
        <v>0</v>
      </c>
      <c r="I10" s="3" t="s">
        <v>17</v>
      </c>
      <c r="J10" s="3">
        <v>1</v>
      </c>
      <c r="K10" s="3">
        <v>6</v>
      </c>
      <c r="L10" s="3">
        <v>3</v>
      </c>
      <c r="M10" s="10">
        <v>557</v>
      </c>
      <c r="N10" s="2">
        <f>H10/B9*100</f>
        <v>0</v>
      </c>
      <c r="O10" s="2" t="s">
        <v>17</v>
      </c>
      <c r="P10" s="2">
        <f>J10/D9*100</f>
        <v>12.5</v>
      </c>
      <c r="Q10" s="2">
        <f t="shared" si="0"/>
        <v>5.5045871559633035</v>
      </c>
      <c r="R10" s="2">
        <f t="shared" si="0"/>
        <v>2.7027027027027026</v>
      </c>
      <c r="S10" s="2">
        <f>M10/G10*100</f>
        <v>6.0517166449369837</v>
      </c>
      <c r="T10" s="2">
        <v>3.76</v>
      </c>
      <c r="U10" s="2" t="s">
        <v>17</v>
      </c>
      <c r="V10" s="2">
        <v>3.75</v>
      </c>
      <c r="W10" s="2">
        <v>3.49</v>
      </c>
      <c r="X10" s="2">
        <v>3.67</v>
      </c>
      <c r="Y10" s="11">
        <v>3.54</v>
      </c>
      <c r="Z10" s="2">
        <v>58.82</v>
      </c>
      <c r="AA10" s="2" t="s">
        <v>17</v>
      </c>
      <c r="AB10" s="2">
        <v>62.5</v>
      </c>
      <c r="AC10" s="2">
        <v>44.04</v>
      </c>
      <c r="AD10" s="6">
        <v>54.95</v>
      </c>
      <c r="AE10" s="6">
        <v>46.63</v>
      </c>
    </row>
    <row r="11" spans="1:31" ht="16.5" x14ac:dyDescent="0.25">
      <c r="A11" s="1" t="s">
        <v>5</v>
      </c>
      <c r="B11" s="3">
        <v>33</v>
      </c>
      <c r="C11" s="3" t="s">
        <v>17</v>
      </c>
      <c r="D11" s="3">
        <v>24</v>
      </c>
      <c r="E11" s="3">
        <v>19</v>
      </c>
      <c r="F11" s="3">
        <v>22</v>
      </c>
      <c r="G11" s="38">
        <v>4539</v>
      </c>
      <c r="H11" s="3">
        <v>1</v>
      </c>
      <c r="I11" s="3" t="s">
        <v>17</v>
      </c>
      <c r="J11" s="3">
        <v>0</v>
      </c>
      <c r="K11" s="3">
        <v>0</v>
      </c>
      <c r="L11" s="3">
        <v>0</v>
      </c>
      <c r="M11" s="10">
        <v>119</v>
      </c>
      <c r="N11" s="2">
        <f t="shared" si="1"/>
        <v>3.0303030303030303</v>
      </c>
      <c r="O11" s="2" t="s">
        <v>17</v>
      </c>
      <c r="P11" s="2">
        <f t="shared" si="2"/>
        <v>0</v>
      </c>
      <c r="Q11" s="2">
        <f t="shared" si="0"/>
        <v>0</v>
      </c>
      <c r="R11" s="2">
        <f t="shared" si="0"/>
        <v>0</v>
      </c>
      <c r="S11" s="2">
        <f t="shared" si="3"/>
        <v>2.6217228464419478</v>
      </c>
      <c r="T11" s="2">
        <v>3.3</v>
      </c>
      <c r="U11" s="2" t="s">
        <v>17</v>
      </c>
      <c r="V11" s="2">
        <v>3.58</v>
      </c>
      <c r="W11" s="2">
        <v>3.47</v>
      </c>
      <c r="X11" s="2">
        <v>3.86</v>
      </c>
      <c r="Y11" s="11">
        <v>3.65</v>
      </c>
      <c r="Z11" s="2">
        <v>30.3</v>
      </c>
      <c r="AA11" s="2" t="s">
        <v>17</v>
      </c>
      <c r="AB11" s="2">
        <v>58.33</v>
      </c>
      <c r="AC11" s="2">
        <v>47.37</v>
      </c>
      <c r="AD11" s="6">
        <v>59.09</v>
      </c>
      <c r="AE11" s="6">
        <v>56.44</v>
      </c>
    </row>
    <row r="12" spans="1:31" ht="16.5" x14ac:dyDescent="0.25">
      <c r="A12" s="1" t="s">
        <v>33</v>
      </c>
      <c r="B12" s="3" t="s">
        <v>17</v>
      </c>
      <c r="C12" s="3" t="s">
        <v>17</v>
      </c>
      <c r="D12" s="3">
        <v>8</v>
      </c>
      <c r="E12" s="3">
        <v>2</v>
      </c>
      <c r="F12" s="3">
        <v>2</v>
      </c>
      <c r="G12" s="38">
        <v>401</v>
      </c>
      <c r="H12" s="3" t="s">
        <v>17</v>
      </c>
      <c r="I12" s="3" t="s">
        <v>17</v>
      </c>
      <c r="J12" s="3">
        <v>0</v>
      </c>
      <c r="K12" s="3">
        <v>0</v>
      </c>
      <c r="L12" s="3">
        <v>0</v>
      </c>
      <c r="M12" s="10">
        <v>7</v>
      </c>
      <c r="N12" s="2" t="s">
        <v>17</v>
      </c>
      <c r="O12" s="2" t="s">
        <v>17</v>
      </c>
      <c r="P12" s="2">
        <f>J12/D12*100</f>
        <v>0</v>
      </c>
      <c r="Q12" s="2">
        <f t="shared" si="0"/>
        <v>0</v>
      </c>
      <c r="R12" s="2">
        <f t="shared" si="0"/>
        <v>0</v>
      </c>
      <c r="S12" s="2">
        <f>M12/G12*100</f>
        <v>1.7456359102244388</v>
      </c>
      <c r="T12" s="2" t="s">
        <v>17</v>
      </c>
      <c r="U12" s="2" t="s">
        <v>17</v>
      </c>
      <c r="V12" s="2">
        <v>4</v>
      </c>
      <c r="W12" s="2">
        <v>3.5</v>
      </c>
      <c r="X12" s="2">
        <v>4.5</v>
      </c>
      <c r="Y12" s="11">
        <v>3.79</v>
      </c>
      <c r="Z12" s="2" t="s">
        <v>17</v>
      </c>
      <c r="AA12" s="2" t="s">
        <v>17</v>
      </c>
      <c r="AB12" s="2">
        <v>75</v>
      </c>
      <c r="AC12" s="2">
        <v>50</v>
      </c>
      <c r="AD12" s="6">
        <v>100</v>
      </c>
      <c r="AE12" s="6">
        <v>63.09</v>
      </c>
    </row>
    <row r="13" spans="1:31" ht="16.5" x14ac:dyDescent="0.25">
      <c r="A13" s="1" t="s">
        <v>21</v>
      </c>
      <c r="B13" s="3">
        <v>6</v>
      </c>
      <c r="C13" s="3" t="s">
        <v>17</v>
      </c>
      <c r="D13" s="3" t="s">
        <v>17</v>
      </c>
      <c r="E13" s="3" t="s">
        <v>17</v>
      </c>
      <c r="F13" s="38" t="s">
        <v>17</v>
      </c>
      <c r="G13" s="38" t="s">
        <v>17</v>
      </c>
      <c r="H13" s="3">
        <v>1</v>
      </c>
      <c r="I13" s="3" t="s">
        <v>17</v>
      </c>
      <c r="J13" s="3" t="s">
        <v>17</v>
      </c>
      <c r="K13" s="3" t="s">
        <v>17</v>
      </c>
      <c r="L13" s="38" t="s">
        <v>17</v>
      </c>
      <c r="M13" s="6" t="s">
        <v>17</v>
      </c>
      <c r="N13" s="2">
        <f t="shared" si="1"/>
        <v>16.666666666666664</v>
      </c>
      <c r="O13" s="2" t="s">
        <v>17</v>
      </c>
      <c r="P13" s="2" t="s">
        <v>17</v>
      </c>
      <c r="Q13" s="3" t="s">
        <v>17</v>
      </c>
      <c r="R13" s="3" t="s">
        <v>17</v>
      </c>
      <c r="S13" s="2" t="s">
        <v>17</v>
      </c>
      <c r="T13" s="2">
        <v>3</v>
      </c>
      <c r="U13" s="2" t="s">
        <v>17</v>
      </c>
      <c r="V13" s="2" t="s">
        <v>17</v>
      </c>
      <c r="W13" s="3" t="s">
        <v>17</v>
      </c>
      <c r="X13" s="38" t="s">
        <v>17</v>
      </c>
      <c r="Y13" s="11" t="s">
        <v>17</v>
      </c>
      <c r="Z13" s="2">
        <v>16.670000000000002</v>
      </c>
      <c r="AA13" s="2" t="s">
        <v>17</v>
      </c>
      <c r="AB13" s="2" t="s">
        <v>17</v>
      </c>
      <c r="AC13" s="3" t="s">
        <v>17</v>
      </c>
      <c r="AD13" s="6" t="s">
        <v>17</v>
      </c>
      <c r="AE13" s="6" t="s">
        <v>17</v>
      </c>
    </row>
    <row r="14" spans="1:31" ht="16.5" x14ac:dyDescent="0.25">
      <c r="A14" s="1" t="s">
        <v>30</v>
      </c>
      <c r="B14" s="3">
        <v>0</v>
      </c>
      <c r="C14" s="3" t="s">
        <v>17</v>
      </c>
      <c r="D14" s="3" t="s">
        <v>17</v>
      </c>
      <c r="E14" s="3" t="s">
        <v>17</v>
      </c>
      <c r="F14" s="38" t="s">
        <v>17</v>
      </c>
      <c r="G14" s="38" t="s">
        <v>17</v>
      </c>
      <c r="H14" s="3">
        <v>0</v>
      </c>
      <c r="I14" s="3" t="s">
        <v>17</v>
      </c>
      <c r="J14" s="3" t="s">
        <v>17</v>
      </c>
      <c r="K14" s="3" t="s">
        <v>17</v>
      </c>
      <c r="L14" s="38" t="s">
        <v>17</v>
      </c>
      <c r="M14" s="6" t="s">
        <v>17</v>
      </c>
      <c r="N14" s="2">
        <v>0</v>
      </c>
      <c r="O14" s="2" t="s">
        <v>17</v>
      </c>
      <c r="P14" s="2" t="s">
        <v>17</v>
      </c>
      <c r="Q14" s="3" t="s">
        <v>17</v>
      </c>
      <c r="R14" s="3" t="s">
        <v>17</v>
      </c>
      <c r="S14" s="2" t="s">
        <v>17</v>
      </c>
      <c r="T14" s="2">
        <v>0</v>
      </c>
      <c r="U14" s="2" t="s">
        <v>17</v>
      </c>
      <c r="V14" s="2" t="s">
        <v>17</v>
      </c>
      <c r="W14" s="3" t="s">
        <v>17</v>
      </c>
      <c r="X14" s="38" t="s">
        <v>17</v>
      </c>
      <c r="Y14" s="11" t="s">
        <v>17</v>
      </c>
      <c r="Z14" s="2">
        <v>0</v>
      </c>
      <c r="AA14" s="2" t="s">
        <v>17</v>
      </c>
      <c r="AB14" s="2" t="s">
        <v>17</v>
      </c>
      <c r="AC14" s="3" t="s">
        <v>17</v>
      </c>
      <c r="AD14" s="6" t="s">
        <v>17</v>
      </c>
      <c r="AE14" s="6" t="s">
        <v>17</v>
      </c>
    </row>
    <row r="15" spans="1:31" ht="16.5" x14ac:dyDescent="0.25">
      <c r="A15" s="1" t="s">
        <v>6</v>
      </c>
      <c r="B15" s="3">
        <v>117</v>
      </c>
      <c r="C15" s="3" t="s">
        <v>17</v>
      </c>
      <c r="D15" s="3">
        <v>115</v>
      </c>
      <c r="E15" s="3">
        <v>85</v>
      </c>
      <c r="F15" s="3">
        <v>127</v>
      </c>
      <c r="G15" s="38">
        <v>9266</v>
      </c>
      <c r="H15" s="3">
        <v>6</v>
      </c>
      <c r="I15" s="3" t="s">
        <v>17</v>
      </c>
      <c r="J15" s="3">
        <v>4</v>
      </c>
      <c r="K15" s="3">
        <v>9</v>
      </c>
      <c r="L15" s="3">
        <v>12</v>
      </c>
      <c r="M15" s="10">
        <v>786</v>
      </c>
      <c r="N15" s="2">
        <f t="shared" si="1"/>
        <v>5.1282051282051277</v>
      </c>
      <c r="O15" s="2" t="s">
        <v>17</v>
      </c>
      <c r="P15" s="2">
        <f t="shared" si="2"/>
        <v>3.4782608695652173</v>
      </c>
      <c r="Q15" s="2">
        <f t="shared" si="0"/>
        <v>10.588235294117647</v>
      </c>
      <c r="R15" s="2">
        <f t="shared" si="0"/>
        <v>9.4488188976377945</v>
      </c>
      <c r="S15" s="2">
        <f t="shared" si="3"/>
        <v>8.4826246492553423</v>
      </c>
      <c r="T15" s="2">
        <v>3.45</v>
      </c>
      <c r="U15" s="2" t="s">
        <v>17</v>
      </c>
      <c r="V15" s="2">
        <v>3.59</v>
      </c>
      <c r="W15" s="2">
        <v>3.56</v>
      </c>
      <c r="X15" s="2">
        <v>3.48</v>
      </c>
      <c r="Y15" s="11">
        <v>3.56</v>
      </c>
      <c r="Z15" s="2">
        <v>45.3</v>
      </c>
      <c r="AA15" s="2" t="s">
        <v>17</v>
      </c>
      <c r="AB15" s="2">
        <v>51.3</v>
      </c>
      <c r="AC15" s="2">
        <v>57.65</v>
      </c>
      <c r="AD15" s="6">
        <v>50.39</v>
      </c>
      <c r="AE15" s="6">
        <v>51.32</v>
      </c>
    </row>
    <row r="16" spans="1:31" ht="16.5" x14ac:dyDescent="0.25">
      <c r="A16" s="1" t="s">
        <v>7</v>
      </c>
      <c r="B16" s="3">
        <v>3</v>
      </c>
      <c r="C16" s="3" t="s">
        <v>17</v>
      </c>
      <c r="D16" s="3">
        <v>6</v>
      </c>
      <c r="E16" s="3">
        <v>0</v>
      </c>
      <c r="F16" s="3">
        <v>5</v>
      </c>
      <c r="G16" s="38">
        <v>1010</v>
      </c>
      <c r="H16" s="3">
        <v>0</v>
      </c>
      <c r="I16" s="3" t="s">
        <v>17</v>
      </c>
      <c r="J16" s="3">
        <v>0</v>
      </c>
      <c r="K16" s="3">
        <v>0</v>
      </c>
      <c r="L16" s="3">
        <v>0</v>
      </c>
      <c r="M16" s="10">
        <v>6</v>
      </c>
      <c r="N16" s="2">
        <f t="shared" si="1"/>
        <v>0</v>
      </c>
      <c r="O16" s="2" t="s">
        <v>17</v>
      </c>
      <c r="P16" s="2">
        <f t="shared" si="2"/>
        <v>0</v>
      </c>
      <c r="Q16" s="2">
        <v>0</v>
      </c>
      <c r="R16" s="2">
        <v>0</v>
      </c>
      <c r="S16" s="2">
        <f t="shared" si="3"/>
        <v>0.59405940594059403</v>
      </c>
      <c r="T16" s="2">
        <v>4.67</v>
      </c>
      <c r="U16" s="2" t="s">
        <v>17</v>
      </c>
      <c r="V16" s="2">
        <v>3.5</v>
      </c>
      <c r="W16" s="2">
        <v>0</v>
      </c>
      <c r="X16" s="2">
        <v>5</v>
      </c>
      <c r="Y16" s="11">
        <v>4.28</v>
      </c>
      <c r="Z16" s="2">
        <v>100</v>
      </c>
      <c r="AA16" s="2" t="s">
        <v>17</v>
      </c>
      <c r="AB16" s="2">
        <v>50</v>
      </c>
      <c r="AC16" s="2">
        <v>0</v>
      </c>
      <c r="AD16" s="6">
        <v>100</v>
      </c>
      <c r="AE16" s="6">
        <v>83.27</v>
      </c>
    </row>
    <row r="17" spans="1:31" ht="16.5" x14ac:dyDescent="0.25">
      <c r="A17" s="1" t="s">
        <v>10</v>
      </c>
      <c r="B17" s="3">
        <v>0</v>
      </c>
      <c r="C17" s="3" t="s">
        <v>17</v>
      </c>
      <c r="D17" s="3">
        <v>0</v>
      </c>
      <c r="E17" s="3">
        <v>0</v>
      </c>
      <c r="F17" s="3">
        <v>0</v>
      </c>
      <c r="G17" s="38">
        <v>22</v>
      </c>
      <c r="H17" s="3">
        <v>0</v>
      </c>
      <c r="I17" s="3" t="s">
        <v>17</v>
      </c>
      <c r="J17" s="3">
        <v>0</v>
      </c>
      <c r="K17" s="3">
        <v>0</v>
      </c>
      <c r="L17" s="3">
        <v>0</v>
      </c>
      <c r="M17" s="10">
        <v>1</v>
      </c>
      <c r="N17" s="2">
        <v>0</v>
      </c>
      <c r="O17" s="2" t="s">
        <v>17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 t="s">
        <v>17</v>
      </c>
      <c r="V17" s="2">
        <v>0</v>
      </c>
      <c r="W17" s="2">
        <v>0</v>
      </c>
      <c r="X17" s="2">
        <v>0</v>
      </c>
      <c r="Y17" s="11">
        <v>3.41</v>
      </c>
      <c r="Z17" s="2">
        <v>0</v>
      </c>
      <c r="AA17" s="2" t="s">
        <v>17</v>
      </c>
      <c r="AB17" s="2">
        <v>0</v>
      </c>
      <c r="AC17" s="2">
        <v>0</v>
      </c>
      <c r="AD17" s="6">
        <v>0</v>
      </c>
      <c r="AE17" s="6">
        <v>40.909999999999997</v>
      </c>
    </row>
    <row r="18" spans="1:31" ht="16.5" x14ac:dyDescent="0.25">
      <c r="A18" s="1" t="s">
        <v>8</v>
      </c>
      <c r="B18" s="3">
        <v>95</v>
      </c>
      <c r="C18" s="3" t="s">
        <v>17</v>
      </c>
      <c r="D18" s="3">
        <v>96</v>
      </c>
      <c r="E18" s="3">
        <v>90</v>
      </c>
      <c r="F18" s="3">
        <v>95</v>
      </c>
      <c r="G18" s="38">
        <v>7513</v>
      </c>
      <c r="H18" s="3">
        <v>2</v>
      </c>
      <c r="I18" s="3" t="s">
        <v>17</v>
      </c>
      <c r="J18" s="3">
        <v>5</v>
      </c>
      <c r="K18" s="3">
        <v>4</v>
      </c>
      <c r="L18" s="3">
        <v>8</v>
      </c>
      <c r="M18" s="10">
        <v>507</v>
      </c>
      <c r="N18" s="2">
        <f t="shared" si="1"/>
        <v>2.1052631578947367</v>
      </c>
      <c r="O18" s="2" t="s">
        <v>17</v>
      </c>
      <c r="P18" s="2">
        <f t="shared" si="2"/>
        <v>5.2083333333333339</v>
      </c>
      <c r="Q18" s="2">
        <f t="shared" si="0"/>
        <v>4.4444444444444446</v>
      </c>
      <c r="R18" s="2">
        <f t="shared" si="0"/>
        <v>8.4210526315789469</v>
      </c>
      <c r="S18" s="2">
        <f t="shared" si="3"/>
        <v>6.7483029415679487</v>
      </c>
      <c r="T18" s="2">
        <v>3.57</v>
      </c>
      <c r="U18" s="2" t="s">
        <v>17</v>
      </c>
      <c r="V18" s="2">
        <v>3.27</v>
      </c>
      <c r="W18" s="2">
        <v>3.23</v>
      </c>
      <c r="X18" s="2">
        <v>3.25</v>
      </c>
      <c r="Y18" s="11">
        <v>3.38</v>
      </c>
      <c r="Z18" s="2">
        <v>57.89</v>
      </c>
      <c r="AA18" s="2" t="s">
        <v>17</v>
      </c>
      <c r="AB18" s="2">
        <v>30.21</v>
      </c>
      <c r="AC18" s="2">
        <v>26.67</v>
      </c>
      <c r="AD18" s="6">
        <v>29.47</v>
      </c>
      <c r="AE18" s="6">
        <v>39.700000000000003</v>
      </c>
    </row>
    <row r="19" spans="1:31" ht="16.5" x14ac:dyDescent="0.25">
      <c r="A19" s="1" t="s">
        <v>9</v>
      </c>
      <c r="B19" s="3">
        <v>4</v>
      </c>
      <c r="C19" s="3" t="s">
        <v>17</v>
      </c>
      <c r="D19" s="3">
        <v>3</v>
      </c>
      <c r="E19" s="3">
        <v>2</v>
      </c>
      <c r="F19" s="3">
        <v>4</v>
      </c>
      <c r="G19" s="38">
        <v>340</v>
      </c>
      <c r="H19" s="3">
        <v>0</v>
      </c>
      <c r="I19" s="3" t="s">
        <v>17</v>
      </c>
      <c r="J19" s="3">
        <v>0</v>
      </c>
      <c r="K19" s="3">
        <v>0</v>
      </c>
      <c r="L19" s="3">
        <v>0</v>
      </c>
      <c r="M19" s="10">
        <v>0</v>
      </c>
      <c r="N19" s="2">
        <f t="shared" si="1"/>
        <v>0</v>
      </c>
      <c r="O19" s="2" t="s">
        <v>17</v>
      </c>
      <c r="P19" s="2">
        <f t="shared" si="2"/>
        <v>0</v>
      </c>
      <c r="Q19" s="2">
        <f t="shared" si="0"/>
        <v>0</v>
      </c>
      <c r="R19" s="2">
        <f t="shared" si="0"/>
        <v>0</v>
      </c>
      <c r="S19" s="2">
        <f t="shared" si="3"/>
        <v>0</v>
      </c>
      <c r="T19" s="2">
        <v>3.75</v>
      </c>
      <c r="U19" s="2" t="s">
        <v>17</v>
      </c>
      <c r="V19" s="2">
        <v>3.67</v>
      </c>
      <c r="W19" s="2">
        <v>3.5</v>
      </c>
      <c r="X19" s="2">
        <v>3.75</v>
      </c>
      <c r="Y19" s="11">
        <v>3.82</v>
      </c>
      <c r="Z19" s="2">
        <v>75</v>
      </c>
      <c r="AA19" s="2" t="s">
        <v>17</v>
      </c>
      <c r="AB19" s="2">
        <v>33.33</v>
      </c>
      <c r="AC19" s="2">
        <v>50</v>
      </c>
      <c r="AD19" s="6">
        <v>75</v>
      </c>
      <c r="AE19" s="6">
        <v>67.349999999999994</v>
      </c>
    </row>
  </sheetData>
  <mergeCells count="7">
    <mergeCell ref="A2:AE2"/>
    <mergeCell ref="A4:A5"/>
    <mergeCell ref="B4:G4"/>
    <mergeCell ref="H4:M4"/>
    <mergeCell ref="N4:S4"/>
    <mergeCell ref="T4:Y4"/>
    <mergeCell ref="Z4:AE4"/>
  </mergeCells>
  <pageMargins left="0.7" right="0.7" top="0.75" bottom="0.75" header="0.3" footer="0.3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AE19"/>
  <sheetViews>
    <sheetView topLeftCell="F1" zoomScaleNormal="100" workbookViewId="0">
      <selection activeCell="Y20" sqref="Y20"/>
    </sheetView>
  </sheetViews>
  <sheetFormatPr defaultRowHeight="15" x14ac:dyDescent="0.25"/>
  <cols>
    <col min="1" max="1" width="29.140625" customWidth="1"/>
    <col min="2" max="31" width="13" customWidth="1"/>
  </cols>
  <sheetData>
    <row r="2" spans="1:31" ht="73.5" customHeight="1" x14ac:dyDescent="0.25">
      <c r="A2" s="56" t="s">
        <v>174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</row>
    <row r="4" spans="1:31" ht="55.5" customHeight="1" x14ac:dyDescent="0.25">
      <c r="A4" s="54" t="s">
        <v>11</v>
      </c>
      <c r="B4" s="54" t="s">
        <v>14</v>
      </c>
      <c r="C4" s="54"/>
      <c r="D4" s="54"/>
      <c r="E4" s="54"/>
      <c r="F4" s="54"/>
      <c r="G4" s="54"/>
      <c r="H4" s="54" t="s">
        <v>12</v>
      </c>
      <c r="I4" s="54"/>
      <c r="J4" s="54"/>
      <c r="K4" s="54"/>
      <c r="L4" s="54"/>
      <c r="M4" s="54"/>
      <c r="N4" s="54" t="s">
        <v>13</v>
      </c>
      <c r="O4" s="54"/>
      <c r="P4" s="54"/>
      <c r="Q4" s="54"/>
      <c r="R4" s="54"/>
      <c r="S4" s="54"/>
      <c r="T4" s="54" t="s">
        <v>15</v>
      </c>
      <c r="U4" s="54"/>
      <c r="V4" s="54"/>
      <c r="W4" s="54"/>
      <c r="X4" s="54"/>
      <c r="Y4" s="54"/>
      <c r="Z4" s="54" t="s">
        <v>16</v>
      </c>
      <c r="AA4" s="54"/>
      <c r="AB4" s="54"/>
      <c r="AC4" s="54"/>
      <c r="AD4" s="54"/>
      <c r="AE4" s="54"/>
    </row>
    <row r="5" spans="1:31" ht="33" x14ac:dyDescent="0.25">
      <c r="A5" s="54"/>
      <c r="B5" s="7" t="s">
        <v>71</v>
      </c>
      <c r="C5" s="7" t="s">
        <v>72</v>
      </c>
      <c r="D5" s="28" t="s">
        <v>73</v>
      </c>
      <c r="E5" s="45" t="s">
        <v>128</v>
      </c>
      <c r="F5" s="52" t="s">
        <v>175</v>
      </c>
      <c r="G5" s="51" t="s">
        <v>144</v>
      </c>
      <c r="H5" s="13" t="s">
        <v>71</v>
      </c>
      <c r="I5" s="13" t="s">
        <v>72</v>
      </c>
      <c r="J5" s="28" t="s">
        <v>73</v>
      </c>
      <c r="K5" s="45" t="s">
        <v>128</v>
      </c>
      <c r="L5" s="52" t="s">
        <v>175</v>
      </c>
      <c r="M5" s="52" t="s">
        <v>144</v>
      </c>
      <c r="N5" s="13" t="s">
        <v>71</v>
      </c>
      <c r="O5" s="13" t="s">
        <v>72</v>
      </c>
      <c r="P5" s="28" t="s">
        <v>73</v>
      </c>
      <c r="Q5" s="45" t="s">
        <v>128</v>
      </c>
      <c r="R5" s="52" t="s">
        <v>175</v>
      </c>
      <c r="S5" s="52" t="s">
        <v>144</v>
      </c>
      <c r="T5" s="13" t="s">
        <v>71</v>
      </c>
      <c r="U5" s="13" t="s">
        <v>72</v>
      </c>
      <c r="V5" s="28" t="s">
        <v>73</v>
      </c>
      <c r="W5" s="45" t="s">
        <v>128</v>
      </c>
      <c r="X5" s="52" t="s">
        <v>175</v>
      </c>
      <c r="Y5" s="52" t="s">
        <v>144</v>
      </c>
      <c r="Z5" s="13" t="s">
        <v>71</v>
      </c>
      <c r="AA5" s="13" t="s">
        <v>72</v>
      </c>
      <c r="AB5" s="28" t="s">
        <v>73</v>
      </c>
      <c r="AC5" s="45" t="s">
        <v>128</v>
      </c>
      <c r="AD5" s="52" t="s">
        <v>175</v>
      </c>
      <c r="AE5" s="52" t="s">
        <v>144</v>
      </c>
    </row>
    <row r="6" spans="1:31" ht="16.5" x14ac:dyDescent="0.25">
      <c r="A6" s="1" t="s">
        <v>0</v>
      </c>
      <c r="B6" s="24">
        <v>128</v>
      </c>
      <c r="C6" s="24">
        <v>125</v>
      </c>
      <c r="D6" s="24">
        <v>120</v>
      </c>
      <c r="E6" s="24">
        <v>124</v>
      </c>
      <c r="F6" s="24">
        <v>120</v>
      </c>
      <c r="G6" s="38">
        <v>17542</v>
      </c>
      <c r="H6" s="24">
        <v>4</v>
      </c>
      <c r="I6" s="24">
        <v>15</v>
      </c>
      <c r="J6" s="24">
        <v>5</v>
      </c>
      <c r="K6" s="24">
        <v>1</v>
      </c>
      <c r="L6" s="24">
        <v>11</v>
      </c>
      <c r="M6" s="10">
        <v>872</v>
      </c>
      <c r="N6" s="6">
        <f>H6/B6*100</f>
        <v>3.125</v>
      </c>
      <c r="O6" s="6">
        <f>I6/C6*100</f>
        <v>12</v>
      </c>
      <c r="P6" s="6">
        <f>J6/D6*100</f>
        <v>4.1666666666666661</v>
      </c>
      <c r="Q6" s="6">
        <f t="shared" ref="Q6:R12" si="0">K6/E6*100</f>
        <v>0.80645161290322576</v>
      </c>
      <c r="R6" s="6">
        <f t="shared" si="0"/>
        <v>9.1666666666666661</v>
      </c>
      <c r="S6" s="6">
        <f>M6/G6*100</f>
        <v>4.9709269182533351</v>
      </c>
      <c r="T6" s="6">
        <v>3.97</v>
      </c>
      <c r="U6" s="6">
        <v>3.38</v>
      </c>
      <c r="V6" s="6">
        <v>3.67</v>
      </c>
      <c r="W6" s="6">
        <v>3.82</v>
      </c>
      <c r="X6" s="6">
        <v>3.46</v>
      </c>
      <c r="Y6" s="11">
        <v>3.56</v>
      </c>
      <c r="Z6" s="6">
        <v>71.88</v>
      </c>
      <c r="AA6" s="6">
        <v>39.200000000000003</v>
      </c>
      <c r="AB6" s="6">
        <v>55</v>
      </c>
      <c r="AC6" s="6">
        <v>61.29</v>
      </c>
      <c r="AD6" s="6">
        <v>44.17</v>
      </c>
      <c r="AE6" s="6">
        <v>48.52</v>
      </c>
    </row>
    <row r="7" spans="1:31" ht="16.5" x14ac:dyDescent="0.25">
      <c r="A7" s="1" t="s">
        <v>1</v>
      </c>
      <c r="B7" s="24">
        <v>128</v>
      </c>
      <c r="C7" s="24">
        <v>124</v>
      </c>
      <c r="D7" s="24">
        <v>120</v>
      </c>
      <c r="E7" s="24">
        <v>124</v>
      </c>
      <c r="F7" s="24">
        <v>128</v>
      </c>
      <c r="G7" s="38">
        <v>18178</v>
      </c>
      <c r="H7" s="24">
        <v>9</v>
      </c>
      <c r="I7" s="24">
        <v>35</v>
      </c>
      <c r="J7" s="24">
        <v>5</v>
      </c>
      <c r="K7" s="24">
        <v>23</v>
      </c>
      <c r="L7" s="24">
        <v>13</v>
      </c>
      <c r="M7" s="24">
        <v>1847</v>
      </c>
      <c r="N7" s="6">
        <f t="shared" ref="N7:N19" si="1">H7/B7*100</f>
        <v>7.03125</v>
      </c>
      <c r="O7" s="6">
        <f>I7/C7*100</f>
        <v>28.225806451612907</v>
      </c>
      <c r="P7" s="6">
        <f t="shared" ref="P7:P19" si="2">J7/D7*100</f>
        <v>4.1666666666666661</v>
      </c>
      <c r="Q7" s="6">
        <f t="shared" si="0"/>
        <v>18.548387096774192</v>
      </c>
      <c r="R7" s="6">
        <f t="shared" si="0"/>
        <v>10.15625</v>
      </c>
      <c r="S7" s="6">
        <f t="shared" ref="S7:S19" si="3">M7/G7*100</f>
        <v>10.160633733083948</v>
      </c>
      <c r="T7" s="6">
        <v>3.67</v>
      </c>
      <c r="U7" s="6">
        <v>3.08</v>
      </c>
      <c r="V7" s="6">
        <v>3.47</v>
      </c>
      <c r="W7" s="6">
        <v>3.33</v>
      </c>
      <c r="X7" s="6">
        <v>3.34</v>
      </c>
      <c r="Y7" s="15">
        <v>3.5</v>
      </c>
      <c r="Z7" s="6">
        <v>58.59</v>
      </c>
      <c r="AA7" s="6">
        <v>32.26</v>
      </c>
      <c r="AB7" s="6">
        <v>45</v>
      </c>
      <c r="AC7" s="6">
        <v>42.74</v>
      </c>
      <c r="AD7" s="6">
        <v>39.06</v>
      </c>
      <c r="AE7" s="6">
        <v>50.86</v>
      </c>
    </row>
    <row r="8" spans="1:31" ht="16.5" x14ac:dyDescent="0.25">
      <c r="A8" s="1" t="s">
        <v>2</v>
      </c>
      <c r="B8" s="24">
        <v>17</v>
      </c>
      <c r="C8" s="24" t="s">
        <v>17</v>
      </c>
      <c r="D8" s="24">
        <v>4</v>
      </c>
      <c r="E8" s="24">
        <v>10</v>
      </c>
      <c r="F8" s="24">
        <v>1</v>
      </c>
      <c r="G8" s="38">
        <v>1562</v>
      </c>
      <c r="H8" s="24">
        <v>0</v>
      </c>
      <c r="I8" s="24" t="s">
        <v>17</v>
      </c>
      <c r="J8" s="24">
        <v>0</v>
      </c>
      <c r="K8" s="24">
        <v>0</v>
      </c>
      <c r="L8" s="24">
        <v>0</v>
      </c>
      <c r="M8" s="10">
        <v>20</v>
      </c>
      <c r="N8" s="6">
        <f t="shared" si="1"/>
        <v>0</v>
      </c>
      <c r="O8" s="6" t="s">
        <v>17</v>
      </c>
      <c r="P8" s="6">
        <f t="shared" si="2"/>
        <v>0</v>
      </c>
      <c r="Q8" s="6">
        <f t="shared" si="0"/>
        <v>0</v>
      </c>
      <c r="R8" s="6">
        <f t="shared" si="0"/>
        <v>0</v>
      </c>
      <c r="S8" s="6">
        <f t="shared" si="3"/>
        <v>1.2804097311139564</v>
      </c>
      <c r="T8" s="6">
        <v>3.82</v>
      </c>
      <c r="U8" s="6" t="s">
        <v>17</v>
      </c>
      <c r="V8" s="6">
        <v>4.25</v>
      </c>
      <c r="W8" s="6">
        <v>3.8</v>
      </c>
      <c r="X8" s="6">
        <v>3</v>
      </c>
      <c r="Y8" s="11">
        <v>3.68</v>
      </c>
      <c r="Z8" s="6">
        <v>64.709999999999994</v>
      </c>
      <c r="AA8" s="6" t="s">
        <v>17</v>
      </c>
      <c r="AB8" s="6">
        <v>100</v>
      </c>
      <c r="AC8" s="6">
        <v>50</v>
      </c>
      <c r="AD8" s="6">
        <v>0</v>
      </c>
      <c r="AE8" s="6">
        <v>56.72</v>
      </c>
    </row>
    <row r="9" spans="1:31" ht="16.5" x14ac:dyDescent="0.25">
      <c r="A9" s="1" t="s">
        <v>3</v>
      </c>
      <c r="B9" s="24">
        <v>10</v>
      </c>
      <c r="C9" s="24" t="s">
        <v>17</v>
      </c>
      <c r="D9" s="24">
        <v>12</v>
      </c>
      <c r="E9" s="24">
        <v>16</v>
      </c>
      <c r="F9" s="24">
        <v>2</v>
      </c>
      <c r="G9" s="38">
        <v>1312</v>
      </c>
      <c r="H9" s="24">
        <v>0</v>
      </c>
      <c r="I9" s="24" t="s">
        <v>17</v>
      </c>
      <c r="J9" s="24">
        <v>0</v>
      </c>
      <c r="K9" s="24">
        <v>0</v>
      </c>
      <c r="L9" s="24">
        <v>0</v>
      </c>
      <c r="M9" s="10">
        <v>29</v>
      </c>
      <c r="N9" s="6">
        <f t="shared" si="1"/>
        <v>0</v>
      </c>
      <c r="O9" s="6" t="s">
        <v>17</v>
      </c>
      <c r="P9" s="6">
        <f t="shared" si="2"/>
        <v>0</v>
      </c>
      <c r="Q9" s="6">
        <f t="shared" si="0"/>
        <v>0</v>
      </c>
      <c r="R9" s="6">
        <f t="shared" si="0"/>
        <v>0</v>
      </c>
      <c r="S9" s="6">
        <f t="shared" si="3"/>
        <v>2.2103658536585367</v>
      </c>
      <c r="T9" s="6">
        <v>4.3</v>
      </c>
      <c r="U9" s="6" t="s">
        <v>17</v>
      </c>
      <c r="V9" s="6">
        <v>3.67</v>
      </c>
      <c r="W9" s="6">
        <v>3.88</v>
      </c>
      <c r="X9" s="6">
        <v>5</v>
      </c>
      <c r="Y9" s="11">
        <v>4.1100000000000003</v>
      </c>
      <c r="Z9" s="6">
        <v>90</v>
      </c>
      <c r="AA9" s="6" t="s">
        <v>17</v>
      </c>
      <c r="AB9" s="6">
        <v>50</v>
      </c>
      <c r="AC9" s="6">
        <v>56.25</v>
      </c>
      <c r="AD9" s="6">
        <v>100</v>
      </c>
      <c r="AE9" s="6">
        <v>74.77</v>
      </c>
    </row>
    <row r="10" spans="1:31" ht="16.5" x14ac:dyDescent="0.25">
      <c r="A10" s="1" t="s">
        <v>4</v>
      </c>
      <c r="B10" s="24">
        <v>50</v>
      </c>
      <c r="C10" s="24" t="s">
        <v>17</v>
      </c>
      <c r="D10" s="24">
        <v>59</v>
      </c>
      <c r="E10" s="24">
        <v>57</v>
      </c>
      <c r="F10" s="24">
        <v>83</v>
      </c>
      <c r="G10" s="38">
        <v>9204</v>
      </c>
      <c r="H10" s="24">
        <v>3</v>
      </c>
      <c r="I10" s="24" t="s">
        <v>17</v>
      </c>
      <c r="J10" s="24">
        <v>2</v>
      </c>
      <c r="K10" s="24">
        <v>5</v>
      </c>
      <c r="L10" s="24">
        <v>1</v>
      </c>
      <c r="M10" s="10">
        <v>557</v>
      </c>
      <c r="N10" s="6">
        <f t="shared" si="1"/>
        <v>6</v>
      </c>
      <c r="O10" s="6" t="s">
        <v>17</v>
      </c>
      <c r="P10" s="6">
        <f t="shared" si="2"/>
        <v>3.3898305084745761</v>
      </c>
      <c r="Q10" s="6">
        <f t="shared" si="0"/>
        <v>8.7719298245614024</v>
      </c>
      <c r="R10" s="6">
        <f t="shared" si="0"/>
        <v>1.2048192771084338</v>
      </c>
      <c r="S10" s="6">
        <f t="shared" si="3"/>
        <v>6.0517166449369837</v>
      </c>
      <c r="T10" s="6">
        <v>3.54</v>
      </c>
      <c r="U10" s="6" t="s">
        <v>17</v>
      </c>
      <c r="V10" s="6">
        <v>3.29</v>
      </c>
      <c r="W10" s="6">
        <v>3.42</v>
      </c>
      <c r="X10" s="6">
        <v>3.53</v>
      </c>
      <c r="Y10" s="11">
        <v>3.54</v>
      </c>
      <c r="Z10" s="6">
        <v>46</v>
      </c>
      <c r="AA10" s="6" t="s">
        <v>17</v>
      </c>
      <c r="AB10" s="6">
        <v>27.12</v>
      </c>
      <c r="AC10" s="6">
        <v>40.35</v>
      </c>
      <c r="AD10" s="6">
        <v>43.37</v>
      </c>
      <c r="AE10" s="6">
        <v>46.63</v>
      </c>
    </row>
    <row r="11" spans="1:31" ht="16.5" x14ac:dyDescent="0.25">
      <c r="A11" s="1" t="s">
        <v>5</v>
      </c>
      <c r="B11" s="24">
        <v>26</v>
      </c>
      <c r="C11" s="24" t="s">
        <v>17</v>
      </c>
      <c r="D11" s="24">
        <v>49</v>
      </c>
      <c r="E11" s="24">
        <v>48</v>
      </c>
      <c r="F11" s="24">
        <v>42</v>
      </c>
      <c r="G11" s="38">
        <v>4539</v>
      </c>
      <c r="H11" s="24">
        <v>0</v>
      </c>
      <c r="I11" s="24" t="s">
        <v>17</v>
      </c>
      <c r="J11" s="24">
        <v>1</v>
      </c>
      <c r="K11" s="24">
        <v>0</v>
      </c>
      <c r="L11" s="24">
        <v>0</v>
      </c>
      <c r="M11" s="10">
        <v>119</v>
      </c>
      <c r="N11" s="6">
        <f t="shared" si="1"/>
        <v>0</v>
      </c>
      <c r="O11" s="6" t="s">
        <v>17</v>
      </c>
      <c r="P11" s="6">
        <f t="shared" si="2"/>
        <v>2.0408163265306123</v>
      </c>
      <c r="Q11" s="6">
        <f t="shared" si="0"/>
        <v>0</v>
      </c>
      <c r="R11" s="6">
        <f t="shared" si="0"/>
        <v>0</v>
      </c>
      <c r="S11" s="6">
        <f t="shared" si="3"/>
        <v>2.6217228464419478</v>
      </c>
      <c r="T11" s="6">
        <v>3.65</v>
      </c>
      <c r="U11" s="6" t="s">
        <v>17</v>
      </c>
      <c r="V11" s="6">
        <v>3.65</v>
      </c>
      <c r="W11" s="6">
        <v>3.56</v>
      </c>
      <c r="X11" s="6">
        <v>3.57</v>
      </c>
      <c r="Y11" s="11">
        <v>3.65</v>
      </c>
      <c r="Z11" s="6">
        <v>57.69</v>
      </c>
      <c r="AA11" s="6" t="s">
        <v>17</v>
      </c>
      <c r="AB11" s="6">
        <v>63.27</v>
      </c>
      <c r="AC11" s="6">
        <v>47.92</v>
      </c>
      <c r="AD11" s="6">
        <v>50</v>
      </c>
      <c r="AE11" s="6">
        <v>56.44</v>
      </c>
    </row>
    <row r="12" spans="1:31" ht="16.5" x14ac:dyDescent="0.25">
      <c r="A12" s="1" t="s">
        <v>33</v>
      </c>
      <c r="B12" s="24" t="s">
        <v>17</v>
      </c>
      <c r="C12" s="24" t="s">
        <v>17</v>
      </c>
      <c r="D12" s="24">
        <v>3</v>
      </c>
      <c r="E12" s="24">
        <v>1</v>
      </c>
      <c r="F12" s="24">
        <v>1</v>
      </c>
      <c r="G12" s="38">
        <v>401</v>
      </c>
      <c r="H12" s="24" t="s">
        <v>17</v>
      </c>
      <c r="I12" s="24" t="s">
        <v>17</v>
      </c>
      <c r="J12" s="24">
        <v>0</v>
      </c>
      <c r="K12" s="24">
        <v>0</v>
      </c>
      <c r="L12" s="24">
        <v>0</v>
      </c>
      <c r="M12" s="10">
        <v>7</v>
      </c>
      <c r="N12" s="6" t="s">
        <v>17</v>
      </c>
      <c r="O12" s="6" t="s">
        <v>17</v>
      </c>
      <c r="P12" s="6">
        <f t="shared" ref="P12:P18" si="4">J12/D12*100</f>
        <v>0</v>
      </c>
      <c r="Q12" s="6">
        <f t="shared" si="0"/>
        <v>0</v>
      </c>
      <c r="R12" s="6">
        <f t="shared" si="0"/>
        <v>0</v>
      </c>
      <c r="S12" s="6">
        <f t="shared" ref="S12:S18" si="5">M12/G12*100</f>
        <v>1.7456359102244388</v>
      </c>
      <c r="T12" s="6" t="s">
        <v>17</v>
      </c>
      <c r="U12" s="6" t="s">
        <v>17</v>
      </c>
      <c r="V12" s="6">
        <v>4.33</v>
      </c>
      <c r="W12" s="6">
        <v>4</v>
      </c>
      <c r="X12" s="6">
        <v>3</v>
      </c>
      <c r="Y12" s="11">
        <v>3.79</v>
      </c>
      <c r="Z12" s="6" t="s">
        <v>17</v>
      </c>
      <c r="AA12" s="6" t="s">
        <v>17</v>
      </c>
      <c r="AB12" s="6">
        <v>100</v>
      </c>
      <c r="AC12" s="6">
        <v>100</v>
      </c>
      <c r="AD12" s="6">
        <v>0</v>
      </c>
      <c r="AE12" s="6">
        <v>63.09</v>
      </c>
    </row>
    <row r="13" spans="1:31" ht="16.5" x14ac:dyDescent="0.25">
      <c r="A13" s="1" t="s">
        <v>21</v>
      </c>
      <c r="B13" s="24">
        <v>3</v>
      </c>
      <c r="C13" s="24" t="s">
        <v>17</v>
      </c>
      <c r="D13" s="24" t="s">
        <v>17</v>
      </c>
      <c r="E13" s="24" t="s">
        <v>17</v>
      </c>
      <c r="F13" s="24" t="s">
        <v>17</v>
      </c>
      <c r="G13" s="38" t="s">
        <v>17</v>
      </c>
      <c r="H13" s="24">
        <v>1</v>
      </c>
      <c r="I13" s="24" t="s">
        <v>17</v>
      </c>
      <c r="J13" s="24" t="s">
        <v>17</v>
      </c>
      <c r="K13" s="24" t="s">
        <v>17</v>
      </c>
      <c r="L13" s="24" t="s">
        <v>17</v>
      </c>
      <c r="M13" s="6" t="s">
        <v>17</v>
      </c>
      <c r="N13" s="6">
        <f t="shared" si="1"/>
        <v>33.333333333333329</v>
      </c>
      <c r="O13" s="6" t="s">
        <v>17</v>
      </c>
      <c r="P13" s="6" t="s">
        <v>17</v>
      </c>
      <c r="Q13" s="6" t="s">
        <v>17</v>
      </c>
      <c r="R13" s="6" t="s">
        <v>17</v>
      </c>
      <c r="S13" s="6" t="s">
        <v>17</v>
      </c>
      <c r="T13" s="6">
        <v>3.67</v>
      </c>
      <c r="U13" s="6" t="s">
        <v>17</v>
      </c>
      <c r="V13" s="6" t="s">
        <v>17</v>
      </c>
      <c r="W13" s="6" t="s">
        <v>17</v>
      </c>
      <c r="X13" s="24" t="s">
        <v>17</v>
      </c>
      <c r="Y13" s="11" t="s">
        <v>17</v>
      </c>
      <c r="Z13" s="6">
        <v>66.67</v>
      </c>
      <c r="AA13" s="6" t="s">
        <v>17</v>
      </c>
      <c r="AB13" s="6" t="s">
        <v>17</v>
      </c>
      <c r="AC13" s="6" t="s">
        <v>17</v>
      </c>
      <c r="AD13" s="24" t="s">
        <v>17</v>
      </c>
      <c r="AE13" s="6" t="s">
        <v>17</v>
      </c>
    </row>
    <row r="14" spans="1:31" ht="16.5" x14ac:dyDescent="0.25">
      <c r="A14" s="1" t="s">
        <v>30</v>
      </c>
      <c r="B14" s="24">
        <v>0</v>
      </c>
      <c r="C14" s="10" t="s">
        <v>17</v>
      </c>
      <c r="D14" s="24" t="s">
        <v>17</v>
      </c>
      <c r="E14" s="24" t="s">
        <v>17</v>
      </c>
      <c r="F14" s="24" t="s">
        <v>17</v>
      </c>
      <c r="G14" s="38" t="s">
        <v>17</v>
      </c>
      <c r="H14" s="24">
        <v>0</v>
      </c>
      <c r="I14" s="10" t="s">
        <v>17</v>
      </c>
      <c r="J14" s="24" t="s">
        <v>17</v>
      </c>
      <c r="K14" s="24" t="s">
        <v>17</v>
      </c>
      <c r="L14" s="24" t="s">
        <v>17</v>
      </c>
      <c r="M14" s="6" t="s">
        <v>17</v>
      </c>
      <c r="N14" s="6">
        <v>0</v>
      </c>
      <c r="O14" s="6" t="s">
        <v>17</v>
      </c>
      <c r="P14" s="6" t="s">
        <v>17</v>
      </c>
      <c r="Q14" s="6" t="s">
        <v>17</v>
      </c>
      <c r="R14" s="6" t="s">
        <v>17</v>
      </c>
      <c r="S14" s="6" t="s">
        <v>17</v>
      </c>
      <c r="T14" s="11">
        <v>0</v>
      </c>
      <c r="U14" s="11" t="s">
        <v>17</v>
      </c>
      <c r="V14" s="6" t="s">
        <v>17</v>
      </c>
      <c r="W14" s="6" t="s">
        <v>17</v>
      </c>
      <c r="X14" s="24" t="s">
        <v>17</v>
      </c>
      <c r="Y14" s="11" t="s">
        <v>17</v>
      </c>
      <c r="Z14" s="11">
        <v>0</v>
      </c>
      <c r="AA14" s="11" t="s">
        <v>17</v>
      </c>
      <c r="AB14" s="6" t="s">
        <v>17</v>
      </c>
      <c r="AC14" s="6" t="s">
        <v>17</v>
      </c>
      <c r="AD14" s="24" t="s">
        <v>17</v>
      </c>
      <c r="AE14" s="6" t="s">
        <v>17</v>
      </c>
    </row>
    <row r="15" spans="1:31" ht="16.5" x14ac:dyDescent="0.25">
      <c r="A15" s="1" t="s">
        <v>6</v>
      </c>
      <c r="B15" s="24">
        <v>83</v>
      </c>
      <c r="C15" s="24" t="s">
        <v>17</v>
      </c>
      <c r="D15" s="24">
        <v>86</v>
      </c>
      <c r="E15" s="24">
        <v>87</v>
      </c>
      <c r="F15" s="24">
        <v>94</v>
      </c>
      <c r="G15" s="38">
        <v>9266</v>
      </c>
      <c r="H15" s="24">
        <v>6</v>
      </c>
      <c r="I15" s="24" t="s">
        <v>17</v>
      </c>
      <c r="J15" s="24">
        <v>3</v>
      </c>
      <c r="K15" s="24">
        <v>8</v>
      </c>
      <c r="L15" s="24">
        <v>6</v>
      </c>
      <c r="M15" s="10">
        <v>786</v>
      </c>
      <c r="N15" s="6">
        <f t="shared" si="1"/>
        <v>7.2289156626506017</v>
      </c>
      <c r="O15" s="6" t="s">
        <v>17</v>
      </c>
      <c r="P15" s="6">
        <f t="shared" si="4"/>
        <v>3.4883720930232558</v>
      </c>
      <c r="Q15" s="6">
        <f t="shared" ref="Q15:R19" si="6">K15/E15*100</f>
        <v>9.1954022988505741</v>
      </c>
      <c r="R15" s="6">
        <f t="shared" si="6"/>
        <v>6.3829787234042552</v>
      </c>
      <c r="S15" s="6">
        <f t="shared" si="5"/>
        <v>8.4826246492553423</v>
      </c>
      <c r="T15" s="6">
        <v>3.9</v>
      </c>
      <c r="U15" s="6" t="s">
        <v>17</v>
      </c>
      <c r="V15" s="6">
        <v>3.85</v>
      </c>
      <c r="W15" s="6">
        <v>3.56</v>
      </c>
      <c r="X15" s="6">
        <v>3.56</v>
      </c>
      <c r="Y15" s="11">
        <v>3.56</v>
      </c>
      <c r="Z15" s="6">
        <v>68.67</v>
      </c>
      <c r="AA15" s="6" t="s">
        <v>17</v>
      </c>
      <c r="AB15" s="6">
        <v>66.28</v>
      </c>
      <c r="AC15" s="6">
        <v>51.72</v>
      </c>
      <c r="AD15" s="6">
        <v>52.13</v>
      </c>
      <c r="AE15" s="6">
        <v>51.32</v>
      </c>
    </row>
    <row r="16" spans="1:31" ht="16.5" x14ac:dyDescent="0.25">
      <c r="A16" s="1" t="s">
        <v>7</v>
      </c>
      <c r="B16" s="24">
        <v>2</v>
      </c>
      <c r="C16" s="24" t="s">
        <v>17</v>
      </c>
      <c r="D16" s="24">
        <v>2</v>
      </c>
      <c r="E16" s="24">
        <v>2</v>
      </c>
      <c r="F16" s="24">
        <v>1</v>
      </c>
      <c r="G16" s="38">
        <v>1010</v>
      </c>
      <c r="H16" s="24">
        <v>0</v>
      </c>
      <c r="I16" s="24" t="s">
        <v>17</v>
      </c>
      <c r="J16" s="24">
        <v>0</v>
      </c>
      <c r="K16" s="24">
        <v>0</v>
      </c>
      <c r="L16" s="24">
        <v>0</v>
      </c>
      <c r="M16" s="10">
        <v>6</v>
      </c>
      <c r="N16" s="6">
        <f t="shared" si="1"/>
        <v>0</v>
      </c>
      <c r="O16" s="6" t="s">
        <v>17</v>
      </c>
      <c r="P16" s="6">
        <f t="shared" si="4"/>
        <v>0</v>
      </c>
      <c r="Q16" s="6">
        <f t="shared" si="6"/>
        <v>0</v>
      </c>
      <c r="R16" s="6">
        <f t="shared" si="6"/>
        <v>0</v>
      </c>
      <c r="S16" s="6">
        <f t="shared" si="5"/>
        <v>0.59405940594059403</v>
      </c>
      <c r="T16" s="6">
        <v>4.5</v>
      </c>
      <c r="U16" s="6" t="s">
        <v>17</v>
      </c>
      <c r="V16" s="6">
        <v>3.5</v>
      </c>
      <c r="W16" s="6">
        <v>4</v>
      </c>
      <c r="X16" s="6">
        <v>4</v>
      </c>
      <c r="Y16" s="11">
        <v>4.28</v>
      </c>
      <c r="Z16" s="6">
        <v>100</v>
      </c>
      <c r="AA16" s="6" t="s">
        <v>17</v>
      </c>
      <c r="AB16" s="6">
        <v>50</v>
      </c>
      <c r="AC16" s="6">
        <v>100</v>
      </c>
      <c r="AD16" s="6">
        <v>100</v>
      </c>
      <c r="AE16" s="6">
        <v>83.27</v>
      </c>
    </row>
    <row r="17" spans="1:31" ht="16.5" x14ac:dyDescent="0.25">
      <c r="A17" s="1" t="s">
        <v>10</v>
      </c>
      <c r="B17" s="10">
        <v>0</v>
      </c>
      <c r="C17" s="10" t="s">
        <v>17</v>
      </c>
      <c r="D17" s="10">
        <v>0</v>
      </c>
      <c r="E17" s="10">
        <v>0</v>
      </c>
      <c r="F17" s="10">
        <v>0</v>
      </c>
      <c r="G17" s="38">
        <v>22</v>
      </c>
      <c r="H17" s="10">
        <v>0</v>
      </c>
      <c r="I17" s="10" t="s">
        <v>17</v>
      </c>
      <c r="J17" s="10">
        <v>0</v>
      </c>
      <c r="K17" s="10">
        <v>0</v>
      </c>
      <c r="L17" s="10">
        <v>0</v>
      </c>
      <c r="M17" s="10">
        <v>1</v>
      </c>
      <c r="N17" s="6">
        <v>0</v>
      </c>
      <c r="O17" s="6" t="s">
        <v>17</v>
      </c>
      <c r="P17" s="6">
        <v>0</v>
      </c>
      <c r="Q17" s="6">
        <v>0</v>
      </c>
      <c r="R17" s="6">
        <v>0</v>
      </c>
      <c r="S17" s="6">
        <f t="shared" si="5"/>
        <v>4.5454545454545459</v>
      </c>
      <c r="T17" s="11">
        <v>0</v>
      </c>
      <c r="U17" s="11" t="s">
        <v>17</v>
      </c>
      <c r="V17" s="11">
        <v>0</v>
      </c>
      <c r="W17" s="11">
        <v>0</v>
      </c>
      <c r="X17" s="11">
        <v>0</v>
      </c>
      <c r="Y17" s="11">
        <v>3.41</v>
      </c>
      <c r="Z17" s="11">
        <v>0</v>
      </c>
      <c r="AA17" s="11" t="s">
        <v>17</v>
      </c>
      <c r="AB17" s="11">
        <v>0</v>
      </c>
      <c r="AC17" s="11">
        <v>0</v>
      </c>
      <c r="AD17" s="11">
        <v>0</v>
      </c>
      <c r="AE17" s="6">
        <v>40.909999999999997</v>
      </c>
    </row>
    <row r="18" spans="1:31" ht="16.5" x14ac:dyDescent="0.25">
      <c r="A18" s="1" t="s">
        <v>8</v>
      </c>
      <c r="B18" s="24">
        <v>61</v>
      </c>
      <c r="C18" s="24" t="s">
        <v>17</v>
      </c>
      <c r="D18" s="24">
        <v>21</v>
      </c>
      <c r="E18" s="24">
        <v>23</v>
      </c>
      <c r="F18" s="24">
        <v>18</v>
      </c>
      <c r="G18" s="38">
        <v>7513</v>
      </c>
      <c r="H18" s="24">
        <v>4</v>
      </c>
      <c r="I18" s="24" t="s">
        <v>17</v>
      </c>
      <c r="J18" s="24">
        <v>0</v>
      </c>
      <c r="K18" s="24">
        <v>0</v>
      </c>
      <c r="L18" s="24">
        <v>2</v>
      </c>
      <c r="M18" s="10">
        <v>507</v>
      </c>
      <c r="N18" s="6">
        <f t="shared" si="1"/>
        <v>6.557377049180328</v>
      </c>
      <c r="O18" s="6" t="s">
        <v>17</v>
      </c>
      <c r="P18" s="6">
        <f t="shared" si="4"/>
        <v>0</v>
      </c>
      <c r="Q18" s="6">
        <f t="shared" si="6"/>
        <v>0</v>
      </c>
      <c r="R18" s="6">
        <f t="shared" si="6"/>
        <v>11.111111111111111</v>
      </c>
      <c r="S18" s="6">
        <f t="shared" si="5"/>
        <v>6.7483029415679487</v>
      </c>
      <c r="T18" s="6">
        <v>3.69</v>
      </c>
      <c r="U18" s="6" t="s">
        <v>17</v>
      </c>
      <c r="V18" s="6">
        <v>3.43</v>
      </c>
      <c r="W18" s="6">
        <v>3.65</v>
      </c>
      <c r="X18" s="6">
        <v>3.5</v>
      </c>
      <c r="Y18" s="11">
        <v>3.38</v>
      </c>
      <c r="Z18" s="6">
        <v>67.209999999999994</v>
      </c>
      <c r="AA18" s="6" t="s">
        <v>17</v>
      </c>
      <c r="AB18" s="6">
        <v>42.86</v>
      </c>
      <c r="AC18" s="6">
        <v>56.52</v>
      </c>
      <c r="AD18" s="6">
        <v>55.56</v>
      </c>
      <c r="AE18" s="6">
        <v>39.700000000000003</v>
      </c>
    </row>
    <row r="19" spans="1:31" ht="16.5" x14ac:dyDescent="0.25">
      <c r="A19" s="1" t="s">
        <v>9</v>
      </c>
      <c r="B19" s="24">
        <v>4</v>
      </c>
      <c r="C19" s="24" t="s">
        <v>17</v>
      </c>
      <c r="D19" s="24">
        <v>4</v>
      </c>
      <c r="E19" s="24">
        <v>3</v>
      </c>
      <c r="F19" s="24">
        <v>2</v>
      </c>
      <c r="G19" s="38">
        <v>340</v>
      </c>
      <c r="H19" s="24">
        <v>0</v>
      </c>
      <c r="I19" s="24" t="s">
        <v>17</v>
      </c>
      <c r="J19" s="24">
        <v>0</v>
      </c>
      <c r="K19" s="24">
        <v>0</v>
      </c>
      <c r="L19" s="24">
        <v>0</v>
      </c>
      <c r="M19" s="10">
        <v>0</v>
      </c>
      <c r="N19" s="6">
        <f t="shared" si="1"/>
        <v>0</v>
      </c>
      <c r="O19" s="6" t="s">
        <v>17</v>
      </c>
      <c r="P19" s="6">
        <f t="shared" si="2"/>
        <v>0</v>
      </c>
      <c r="Q19" s="6">
        <f t="shared" si="6"/>
        <v>0</v>
      </c>
      <c r="R19" s="6">
        <f t="shared" si="6"/>
        <v>0</v>
      </c>
      <c r="S19" s="6">
        <f t="shared" si="3"/>
        <v>0</v>
      </c>
      <c r="T19" s="6">
        <v>3.5</v>
      </c>
      <c r="U19" s="6" t="s">
        <v>17</v>
      </c>
      <c r="V19" s="6">
        <v>4</v>
      </c>
      <c r="W19" s="6">
        <v>4.33</v>
      </c>
      <c r="X19" s="6">
        <v>3</v>
      </c>
      <c r="Y19" s="11">
        <v>3.82</v>
      </c>
      <c r="Z19" s="6">
        <v>25</v>
      </c>
      <c r="AA19" s="6" t="s">
        <v>17</v>
      </c>
      <c r="AB19" s="6">
        <v>100</v>
      </c>
      <c r="AC19" s="6">
        <v>100</v>
      </c>
      <c r="AD19" s="6">
        <v>0</v>
      </c>
      <c r="AE19" s="6">
        <v>67.349999999999994</v>
      </c>
    </row>
  </sheetData>
  <mergeCells count="7">
    <mergeCell ref="A2:AE2"/>
    <mergeCell ref="A4:A5"/>
    <mergeCell ref="B4:G4"/>
    <mergeCell ref="H4:M4"/>
    <mergeCell ref="N4:S4"/>
    <mergeCell ref="T4:Y4"/>
    <mergeCell ref="Z4:AE4"/>
  </mergeCells>
  <pageMargins left="0.7" right="0.7" top="0.75" bottom="0.75" header="0.3" footer="0.3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AE19"/>
  <sheetViews>
    <sheetView topLeftCell="B1" zoomScale="90" zoomScaleNormal="90" workbookViewId="0">
      <selection activeCell="Y20" sqref="Y20"/>
    </sheetView>
  </sheetViews>
  <sheetFormatPr defaultRowHeight="15" x14ac:dyDescent="0.25"/>
  <cols>
    <col min="1" max="1" width="29.140625" customWidth="1"/>
    <col min="2" max="31" width="12.140625" customWidth="1"/>
  </cols>
  <sheetData>
    <row r="2" spans="1:31" ht="73.5" customHeight="1" x14ac:dyDescent="0.25">
      <c r="A2" s="56" t="s">
        <v>176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</row>
    <row r="4" spans="1:31" ht="55.5" customHeight="1" x14ac:dyDescent="0.25">
      <c r="A4" s="54" t="s">
        <v>11</v>
      </c>
      <c r="B4" s="54" t="s">
        <v>14</v>
      </c>
      <c r="C4" s="54"/>
      <c r="D4" s="54"/>
      <c r="E4" s="54"/>
      <c r="F4" s="54"/>
      <c r="G4" s="54"/>
      <c r="H4" s="54" t="s">
        <v>12</v>
      </c>
      <c r="I4" s="54"/>
      <c r="J4" s="54"/>
      <c r="K4" s="54"/>
      <c r="L4" s="54"/>
      <c r="M4" s="54"/>
      <c r="N4" s="54" t="s">
        <v>13</v>
      </c>
      <c r="O4" s="54"/>
      <c r="P4" s="54"/>
      <c r="Q4" s="54"/>
      <c r="R4" s="54"/>
      <c r="S4" s="54"/>
      <c r="T4" s="54" t="s">
        <v>15</v>
      </c>
      <c r="U4" s="54"/>
      <c r="V4" s="54"/>
      <c r="W4" s="54"/>
      <c r="X4" s="54"/>
      <c r="Y4" s="54"/>
      <c r="Z4" s="54" t="s">
        <v>16</v>
      </c>
      <c r="AA4" s="54"/>
      <c r="AB4" s="54"/>
      <c r="AC4" s="54"/>
      <c r="AD4" s="54"/>
      <c r="AE4" s="54"/>
    </row>
    <row r="5" spans="1:31" ht="33" x14ac:dyDescent="0.25">
      <c r="A5" s="54"/>
      <c r="B5" s="7" t="s">
        <v>68</v>
      </c>
      <c r="C5" s="7" t="s">
        <v>69</v>
      </c>
      <c r="D5" s="31" t="s">
        <v>70</v>
      </c>
      <c r="E5" s="45" t="s">
        <v>129</v>
      </c>
      <c r="F5" s="52" t="s">
        <v>177</v>
      </c>
      <c r="G5" s="51" t="s">
        <v>144</v>
      </c>
      <c r="H5" s="13" t="s">
        <v>68</v>
      </c>
      <c r="I5" s="13" t="s">
        <v>69</v>
      </c>
      <c r="J5" s="31" t="s">
        <v>70</v>
      </c>
      <c r="K5" s="45" t="s">
        <v>129</v>
      </c>
      <c r="L5" s="52" t="s">
        <v>177</v>
      </c>
      <c r="M5" s="52" t="s">
        <v>144</v>
      </c>
      <c r="N5" s="13" t="s">
        <v>68</v>
      </c>
      <c r="O5" s="13" t="s">
        <v>69</v>
      </c>
      <c r="P5" s="31" t="s">
        <v>70</v>
      </c>
      <c r="Q5" s="45" t="s">
        <v>129</v>
      </c>
      <c r="R5" s="52" t="s">
        <v>177</v>
      </c>
      <c r="S5" s="52" t="s">
        <v>144</v>
      </c>
      <c r="T5" s="13" t="s">
        <v>68</v>
      </c>
      <c r="U5" s="13" t="s">
        <v>69</v>
      </c>
      <c r="V5" s="31" t="s">
        <v>70</v>
      </c>
      <c r="W5" s="45" t="s">
        <v>129</v>
      </c>
      <c r="X5" s="52" t="s">
        <v>177</v>
      </c>
      <c r="Y5" s="52" t="s">
        <v>144</v>
      </c>
      <c r="Z5" s="13" t="s">
        <v>68</v>
      </c>
      <c r="AA5" s="13" t="s">
        <v>69</v>
      </c>
      <c r="AB5" s="31" t="s">
        <v>70</v>
      </c>
      <c r="AC5" s="45" t="s">
        <v>129</v>
      </c>
      <c r="AD5" s="52" t="s">
        <v>177</v>
      </c>
      <c r="AE5" s="52" t="s">
        <v>144</v>
      </c>
    </row>
    <row r="6" spans="1:31" ht="16.5" x14ac:dyDescent="0.25">
      <c r="A6" s="1" t="s">
        <v>0</v>
      </c>
      <c r="B6" s="24">
        <v>257</v>
      </c>
      <c r="C6" s="24">
        <v>196</v>
      </c>
      <c r="D6" s="24">
        <v>229</v>
      </c>
      <c r="E6" s="24">
        <v>252</v>
      </c>
      <c r="F6" s="24">
        <v>252</v>
      </c>
      <c r="G6" s="38">
        <v>17542</v>
      </c>
      <c r="H6" s="24">
        <v>2</v>
      </c>
      <c r="I6" s="24">
        <v>5</v>
      </c>
      <c r="J6" s="24">
        <v>2</v>
      </c>
      <c r="K6" s="24">
        <v>1</v>
      </c>
      <c r="L6" s="24">
        <v>2</v>
      </c>
      <c r="M6" s="10">
        <v>872</v>
      </c>
      <c r="N6" s="6">
        <f>H6/B6*100</f>
        <v>0.77821011673151752</v>
      </c>
      <c r="O6" s="6">
        <f>I6/C6*100</f>
        <v>2.5510204081632653</v>
      </c>
      <c r="P6" s="6">
        <f>J6/D6*100</f>
        <v>0.87336244541484709</v>
      </c>
      <c r="Q6" s="6">
        <f t="shared" ref="Q6:R12" si="0">K6/E6*100</f>
        <v>0.3968253968253968</v>
      </c>
      <c r="R6" s="6">
        <f t="shared" si="0"/>
        <v>0.79365079365079361</v>
      </c>
      <c r="S6" s="6">
        <f>M6/G6*100</f>
        <v>4.9709269182533351</v>
      </c>
      <c r="T6" s="6">
        <v>3.85</v>
      </c>
      <c r="U6" s="6">
        <v>3.69</v>
      </c>
      <c r="V6" s="39">
        <v>3.57</v>
      </c>
      <c r="W6" s="39">
        <v>3.79</v>
      </c>
      <c r="X6" s="39">
        <v>3.73</v>
      </c>
      <c r="Y6" s="11">
        <v>3.56</v>
      </c>
      <c r="Z6" s="6">
        <v>64.59</v>
      </c>
      <c r="AA6" s="11">
        <v>43.57</v>
      </c>
      <c r="AB6" s="6">
        <v>48.03</v>
      </c>
      <c r="AC6" s="6">
        <v>59.92</v>
      </c>
      <c r="AD6" s="6">
        <v>58.73</v>
      </c>
      <c r="AE6" s="6">
        <v>48.52</v>
      </c>
    </row>
    <row r="7" spans="1:31" ht="16.5" x14ac:dyDescent="0.25">
      <c r="A7" s="1" t="s">
        <v>1</v>
      </c>
      <c r="B7" s="24">
        <v>255</v>
      </c>
      <c r="C7" s="24">
        <v>194</v>
      </c>
      <c r="D7" s="24">
        <v>230</v>
      </c>
      <c r="E7" s="24">
        <v>252</v>
      </c>
      <c r="F7" s="24">
        <v>255</v>
      </c>
      <c r="G7" s="38">
        <v>18178</v>
      </c>
      <c r="H7" s="24">
        <v>3</v>
      </c>
      <c r="I7" s="24">
        <v>14</v>
      </c>
      <c r="J7" s="24">
        <v>12</v>
      </c>
      <c r="K7" s="24">
        <v>14</v>
      </c>
      <c r="L7" s="24">
        <v>4</v>
      </c>
      <c r="M7" s="24">
        <v>1847</v>
      </c>
      <c r="N7" s="6">
        <f t="shared" ref="N7:N19" si="1">H7/B7*100</f>
        <v>1.1764705882352942</v>
      </c>
      <c r="O7" s="6">
        <f>I7/C7*100</f>
        <v>7.216494845360824</v>
      </c>
      <c r="P7" s="6">
        <f t="shared" ref="P7:P19" si="2">J7/D7*100</f>
        <v>5.2173913043478262</v>
      </c>
      <c r="Q7" s="6">
        <f t="shared" si="0"/>
        <v>5.5555555555555554</v>
      </c>
      <c r="R7" s="6">
        <f t="shared" si="0"/>
        <v>1.5686274509803921</v>
      </c>
      <c r="S7" s="6">
        <f t="shared" ref="S7:S19" si="3">M7/G7*100</f>
        <v>10.160633733083948</v>
      </c>
      <c r="T7" s="6">
        <v>3.74</v>
      </c>
      <c r="U7" s="6">
        <v>3.52</v>
      </c>
      <c r="V7" s="39">
        <v>3.44</v>
      </c>
      <c r="W7" s="39">
        <v>3.58</v>
      </c>
      <c r="X7" s="39">
        <v>3.82</v>
      </c>
      <c r="Y7" s="15">
        <v>3.5</v>
      </c>
      <c r="Z7" s="6">
        <v>58.43</v>
      </c>
      <c r="AA7" s="11">
        <v>50.52</v>
      </c>
      <c r="AB7" s="6">
        <v>44.78</v>
      </c>
      <c r="AC7" s="6">
        <v>53.97</v>
      </c>
      <c r="AD7" s="6">
        <v>70.2</v>
      </c>
      <c r="AE7" s="6">
        <v>50.86</v>
      </c>
    </row>
    <row r="8" spans="1:31" ht="16.5" x14ac:dyDescent="0.25">
      <c r="A8" s="1" t="s">
        <v>2</v>
      </c>
      <c r="B8" s="24">
        <v>24</v>
      </c>
      <c r="C8" s="10" t="s">
        <v>17</v>
      </c>
      <c r="D8" s="24">
        <v>14</v>
      </c>
      <c r="E8" s="24">
        <v>15</v>
      </c>
      <c r="F8" s="24">
        <v>31</v>
      </c>
      <c r="G8" s="38">
        <v>1562</v>
      </c>
      <c r="H8" s="24">
        <v>0</v>
      </c>
      <c r="I8" s="10" t="s">
        <v>17</v>
      </c>
      <c r="J8" s="24">
        <v>0</v>
      </c>
      <c r="K8" s="24">
        <v>0</v>
      </c>
      <c r="L8" s="24">
        <v>0</v>
      </c>
      <c r="M8" s="10">
        <v>20</v>
      </c>
      <c r="N8" s="6">
        <f t="shared" si="1"/>
        <v>0</v>
      </c>
      <c r="O8" s="10" t="s">
        <v>17</v>
      </c>
      <c r="P8" s="6">
        <f t="shared" si="2"/>
        <v>0</v>
      </c>
      <c r="Q8" s="6">
        <f t="shared" si="0"/>
        <v>0</v>
      </c>
      <c r="R8" s="6">
        <f t="shared" si="0"/>
        <v>0</v>
      </c>
      <c r="S8" s="6">
        <f t="shared" si="3"/>
        <v>1.2804097311139564</v>
      </c>
      <c r="T8" s="6">
        <v>3.63</v>
      </c>
      <c r="U8" s="10" t="s">
        <v>17</v>
      </c>
      <c r="V8" s="39">
        <v>3.29</v>
      </c>
      <c r="W8" s="39">
        <v>3.53</v>
      </c>
      <c r="X8" s="39">
        <v>3.81</v>
      </c>
      <c r="Y8" s="11">
        <v>3.68</v>
      </c>
      <c r="Z8" s="6">
        <v>54.17</v>
      </c>
      <c r="AA8" s="11" t="s">
        <v>17</v>
      </c>
      <c r="AB8" s="6">
        <v>28.57</v>
      </c>
      <c r="AC8" s="6">
        <v>53.33</v>
      </c>
      <c r="AD8" s="6">
        <v>67.739999999999995</v>
      </c>
      <c r="AE8" s="6">
        <v>56.72</v>
      </c>
    </row>
    <row r="9" spans="1:31" ht="16.5" x14ac:dyDescent="0.25">
      <c r="A9" s="1" t="s">
        <v>3</v>
      </c>
      <c r="B9" s="24">
        <v>31</v>
      </c>
      <c r="C9" s="10" t="s">
        <v>17</v>
      </c>
      <c r="D9" s="38">
        <v>23</v>
      </c>
      <c r="E9" s="38">
        <v>21</v>
      </c>
      <c r="F9" s="38">
        <v>19</v>
      </c>
      <c r="G9" s="38">
        <v>1312</v>
      </c>
      <c r="H9" s="24">
        <v>0</v>
      </c>
      <c r="I9" s="10" t="s">
        <v>17</v>
      </c>
      <c r="J9" s="24">
        <v>1</v>
      </c>
      <c r="K9" s="24">
        <v>0</v>
      </c>
      <c r="L9" s="24">
        <v>0</v>
      </c>
      <c r="M9" s="10">
        <v>29</v>
      </c>
      <c r="N9" s="6">
        <f t="shared" si="1"/>
        <v>0</v>
      </c>
      <c r="O9" s="10" t="s">
        <v>17</v>
      </c>
      <c r="P9" s="6">
        <f t="shared" si="2"/>
        <v>4.3478260869565215</v>
      </c>
      <c r="Q9" s="6">
        <f t="shared" si="0"/>
        <v>0</v>
      </c>
      <c r="R9" s="6">
        <f t="shared" si="0"/>
        <v>0</v>
      </c>
      <c r="S9" s="6">
        <f t="shared" si="3"/>
        <v>2.2103658536585367</v>
      </c>
      <c r="T9" s="6">
        <v>3.74</v>
      </c>
      <c r="U9" s="10" t="s">
        <v>17</v>
      </c>
      <c r="V9" s="39">
        <v>4</v>
      </c>
      <c r="W9" s="39">
        <v>3.81</v>
      </c>
      <c r="X9" s="39">
        <v>4.16</v>
      </c>
      <c r="Y9" s="11">
        <v>4.1100000000000003</v>
      </c>
      <c r="Z9" s="6">
        <v>64.52</v>
      </c>
      <c r="AA9" s="11" t="s">
        <v>17</v>
      </c>
      <c r="AB9" s="6">
        <v>78.260000000000005</v>
      </c>
      <c r="AC9" s="6">
        <v>52.38</v>
      </c>
      <c r="AD9" s="6">
        <v>73.680000000000007</v>
      </c>
      <c r="AE9" s="6">
        <v>74.77</v>
      </c>
    </row>
    <row r="10" spans="1:31" ht="16.5" x14ac:dyDescent="0.25">
      <c r="A10" s="1" t="s">
        <v>4</v>
      </c>
      <c r="B10" s="24">
        <v>141</v>
      </c>
      <c r="C10" s="10" t="s">
        <v>17</v>
      </c>
      <c r="D10" s="38">
        <v>117</v>
      </c>
      <c r="E10" s="38">
        <v>149</v>
      </c>
      <c r="F10" s="38">
        <v>152</v>
      </c>
      <c r="G10" s="38">
        <v>9204</v>
      </c>
      <c r="H10" s="24">
        <v>0</v>
      </c>
      <c r="I10" s="10" t="s">
        <v>17</v>
      </c>
      <c r="J10" s="24">
        <v>4</v>
      </c>
      <c r="K10" s="24">
        <v>3</v>
      </c>
      <c r="L10" s="24">
        <v>2</v>
      </c>
      <c r="M10" s="10">
        <v>557</v>
      </c>
      <c r="N10" s="6">
        <f t="shared" si="1"/>
        <v>0</v>
      </c>
      <c r="O10" s="10" t="s">
        <v>17</v>
      </c>
      <c r="P10" s="6">
        <f t="shared" si="2"/>
        <v>3.4188034188034191</v>
      </c>
      <c r="Q10" s="6">
        <f t="shared" si="0"/>
        <v>2.0134228187919461</v>
      </c>
      <c r="R10" s="6">
        <f t="shared" si="0"/>
        <v>1.3157894736842104</v>
      </c>
      <c r="S10" s="6">
        <f t="shared" si="3"/>
        <v>6.0517166449369837</v>
      </c>
      <c r="T10" s="6">
        <v>3.79</v>
      </c>
      <c r="U10" s="10" t="s">
        <v>17</v>
      </c>
      <c r="V10" s="39">
        <v>3.5</v>
      </c>
      <c r="W10" s="39">
        <v>3.81</v>
      </c>
      <c r="X10" s="39">
        <v>3.89</v>
      </c>
      <c r="Y10" s="11">
        <v>3.54</v>
      </c>
      <c r="Z10" s="6">
        <v>57.45</v>
      </c>
      <c r="AA10" s="11" t="s">
        <v>17</v>
      </c>
      <c r="AB10" s="6">
        <v>42.74</v>
      </c>
      <c r="AC10" s="6">
        <v>61.07</v>
      </c>
      <c r="AD10" s="6">
        <v>64.47</v>
      </c>
      <c r="AE10" s="6">
        <v>46.63</v>
      </c>
    </row>
    <row r="11" spans="1:31" ht="16.5" x14ac:dyDescent="0.25">
      <c r="A11" s="1" t="s">
        <v>5</v>
      </c>
      <c r="B11" s="24">
        <v>43</v>
      </c>
      <c r="C11" s="10" t="s">
        <v>17</v>
      </c>
      <c r="D11" s="38">
        <v>49</v>
      </c>
      <c r="E11" s="38">
        <v>52</v>
      </c>
      <c r="F11" s="38">
        <v>67</v>
      </c>
      <c r="G11" s="38">
        <v>4539</v>
      </c>
      <c r="H11" s="24">
        <v>0</v>
      </c>
      <c r="I11" s="10" t="s">
        <v>17</v>
      </c>
      <c r="J11" s="24">
        <v>0</v>
      </c>
      <c r="K11" s="24">
        <v>0</v>
      </c>
      <c r="L11" s="24">
        <v>0</v>
      </c>
      <c r="M11" s="10">
        <v>119</v>
      </c>
      <c r="N11" s="6">
        <f t="shared" si="1"/>
        <v>0</v>
      </c>
      <c r="O11" s="10" t="s">
        <v>17</v>
      </c>
      <c r="P11" s="6">
        <f t="shared" si="2"/>
        <v>0</v>
      </c>
      <c r="Q11" s="6">
        <f t="shared" si="0"/>
        <v>0</v>
      </c>
      <c r="R11" s="6">
        <f t="shared" si="0"/>
        <v>0</v>
      </c>
      <c r="S11" s="6">
        <f>M11/G11*100</f>
        <v>2.6217228464419478</v>
      </c>
      <c r="T11" s="6">
        <v>3.58</v>
      </c>
      <c r="U11" s="10" t="s">
        <v>17</v>
      </c>
      <c r="V11" s="39">
        <v>3.67</v>
      </c>
      <c r="W11" s="39">
        <v>4.04</v>
      </c>
      <c r="X11" s="39">
        <v>3.88</v>
      </c>
      <c r="Y11" s="11">
        <v>3.65</v>
      </c>
      <c r="Z11" s="6">
        <v>55.81</v>
      </c>
      <c r="AA11" s="11" t="s">
        <v>17</v>
      </c>
      <c r="AB11" s="6">
        <v>63.27</v>
      </c>
      <c r="AC11" s="6">
        <v>90.38</v>
      </c>
      <c r="AD11" s="6">
        <v>74.63</v>
      </c>
      <c r="AE11" s="6">
        <v>56.44</v>
      </c>
    </row>
    <row r="12" spans="1:31" ht="16.5" x14ac:dyDescent="0.25">
      <c r="A12" s="1" t="s">
        <v>33</v>
      </c>
      <c r="B12" s="10" t="s">
        <v>17</v>
      </c>
      <c r="C12" s="10" t="s">
        <v>17</v>
      </c>
      <c r="D12" s="38">
        <v>25</v>
      </c>
      <c r="E12" s="38">
        <v>13</v>
      </c>
      <c r="F12" s="38">
        <v>13</v>
      </c>
      <c r="G12" s="38">
        <v>401</v>
      </c>
      <c r="H12" s="10" t="s">
        <v>17</v>
      </c>
      <c r="I12" s="10" t="s">
        <v>17</v>
      </c>
      <c r="J12" s="24">
        <v>0</v>
      </c>
      <c r="K12" s="24">
        <v>0</v>
      </c>
      <c r="L12" s="24">
        <v>0</v>
      </c>
      <c r="M12" s="10">
        <v>7</v>
      </c>
      <c r="N12" s="10" t="s">
        <v>17</v>
      </c>
      <c r="O12" s="10" t="s">
        <v>17</v>
      </c>
      <c r="P12" s="6">
        <f t="shared" si="2"/>
        <v>0</v>
      </c>
      <c r="Q12" s="6">
        <f t="shared" si="0"/>
        <v>0</v>
      </c>
      <c r="R12" s="6">
        <f t="shared" si="0"/>
        <v>0</v>
      </c>
      <c r="S12" s="6">
        <f>M12/G12*100</f>
        <v>1.7456359102244388</v>
      </c>
      <c r="T12" s="10" t="s">
        <v>17</v>
      </c>
      <c r="U12" s="10" t="s">
        <v>17</v>
      </c>
      <c r="V12" s="39">
        <v>3.84</v>
      </c>
      <c r="W12" s="39">
        <v>3.62</v>
      </c>
      <c r="X12" s="39">
        <v>3.85</v>
      </c>
      <c r="Y12" s="11">
        <v>3.79</v>
      </c>
      <c r="Z12" s="10" t="s">
        <v>17</v>
      </c>
      <c r="AA12" s="11" t="s">
        <v>17</v>
      </c>
      <c r="AB12" s="6">
        <v>64</v>
      </c>
      <c r="AC12" s="6">
        <v>38.46</v>
      </c>
      <c r="AD12" s="6">
        <v>76.92</v>
      </c>
      <c r="AE12" s="6">
        <v>63.09</v>
      </c>
    </row>
    <row r="13" spans="1:31" ht="16.5" x14ac:dyDescent="0.25">
      <c r="A13" s="1" t="s">
        <v>21</v>
      </c>
      <c r="B13" s="24">
        <v>7</v>
      </c>
      <c r="C13" s="10" t="s">
        <v>17</v>
      </c>
      <c r="D13" s="11" t="s">
        <v>17</v>
      </c>
      <c r="E13" s="11" t="s">
        <v>17</v>
      </c>
      <c r="F13" s="11" t="s">
        <v>17</v>
      </c>
      <c r="G13" s="38" t="s">
        <v>17</v>
      </c>
      <c r="H13" s="24">
        <v>0</v>
      </c>
      <c r="I13" s="10" t="s">
        <v>17</v>
      </c>
      <c r="J13" s="10" t="s">
        <v>17</v>
      </c>
      <c r="K13" s="11" t="s">
        <v>17</v>
      </c>
      <c r="L13" s="11" t="s">
        <v>17</v>
      </c>
      <c r="M13" s="6" t="s">
        <v>17</v>
      </c>
      <c r="N13" s="6">
        <f t="shared" si="1"/>
        <v>0</v>
      </c>
      <c r="O13" s="10" t="s">
        <v>17</v>
      </c>
      <c r="P13" s="10" t="s">
        <v>17</v>
      </c>
      <c r="Q13" s="11" t="s">
        <v>17</v>
      </c>
      <c r="R13" s="11" t="s">
        <v>17</v>
      </c>
      <c r="S13" s="10" t="s">
        <v>17</v>
      </c>
      <c r="T13" s="6">
        <v>3.86</v>
      </c>
      <c r="U13" s="10" t="s">
        <v>17</v>
      </c>
      <c r="V13" s="10" t="s">
        <v>17</v>
      </c>
      <c r="W13" s="11" t="s">
        <v>17</v>
      </c>
      <c r="X13" s="11" t="s">
        <v>17</v>
      </c>
      <c r="Y13" s="11" t="s">
        <v>17</v>
      </c>
      <c r="Z13" s="6">
        <v>71.430000000000007</v>
      </c>
      <c r="AA13" s="11" t="s">
        <v>17</v>
      </c>
      <c r="AB13" s="6" t="s">
        <v>17</v>
      </c>
      <c r="AC13" s="11" t="s">
        <v>17</v>
      </c>
      <c r="AD13" s="11" t="s">
        <v>17</v>
      </c>
      <c r="AE13" s="6" t="s">
        <v>17</v>
      </c>
    </row>
    <row r="14" spans="1:31" ht="16.5" x14ac:dyDescent="0.25">
      <c r="A14" s="1" t="s">
        <v>30</v>
      </c>
      <c r="B14" s="24">
        <v>0</v>
      </c>
      <c r="C14" s="10" t="s">
        <v>17</v>
      </c>
      <c r="D14" s="11" t="s">
        <v>17</v>
      </c>
      <c r="E14" s="11" t="s">
        <v>17</v>
      </c>
      <c r="F14" s="11" t="s">
        <v>17</v>
      </c>
      <c r="G14" s="38" t="s">
        <v>17</v>
      </c>
      <c r="H14" s="42">
        <v>0</v>
      </c>
      <c r="I14" s="10" t="s">
        <v>17</v>
      </c>
      <c r="J14" s="10" t="s">
        <v>17</v>
      </c>
      <c r="K14" s="11" t="s">
        <v>17</v>
      </c>
      <c r="L14" s="11" t="s">
        <v>17</v>
      </c>
      <c r="M14" s="6" t="s">
        <v>17</v>
      </c>
      <c r="N14" s="10" t="s">
        <v>17</v>
      </c>
      <c r="O14" s="10" t="s">
        <v>17</v>
      </c>
      <c r="P14" s="10" t="s">
        <v>17</v>
      </c>
      <c r="Q14" s="11" t="s">
        <v>17</v>
      </c>
      <c r="R14" s="11" t="s">
        <v>17</v>
      </c>
      <c r="S14" s="10" t="s">
        <v>17</v>
      </c>
      <c r="T14" s="6">
        <v>0</v>
      </c>
      <c r="U14" s="10" t="s">
        <v>17</v>
      </c>
      <c r="V14" s="10" t="s">
        <v>17</v>
      </c>
      <c r="W14" s="11" t="s">
        <v>17</v>
      </c>
      <c r="X14" s="11" t="s">
        <v>17</v>
      </c>
      <c r="Y14" s="11" t="s">
        <v>17</v>
      </c>
      <c r="Z14" s="6">
        <v>0</v>
      </c>
      <c r="AA14" s="11" t="s">
        <v>17</v>
      </c>
      <c r="AB14" s="6" t="s">
        <v>17</v>
      </c>
      <c r="AC14" s="11" t="s">
        <v>17</v>
      </c>
      <c r="AD14" s="11" t="s">
        <v>17</v>
      </c>
      <c r="AE14" s="6" t="s">
        <v>17</v>
      </c>
    </row>
    <row r="15" spans="1:31" ht="16.5" x14ac:dyDescent="0.25">
      <c r="A15" s="1" t="s">
        <v>6</v>
      </c>
      <c r="B15" s="24">
        <v>147</v>
      </c>
      <c r="C15" s="10" t="s">
        <v>17</v>
      </c>
      <c r="D15" s="38">
        <v>137</v>
      </c>
      <c r="E15" s="38">
        <v>163</v>
      </c>
      <c r="F15" s="38">
        <v>138</v>
      </c>
      <c r="G15" s="38">
        <v>9266</v>
      </c>
      <c r="H15" s="24">
        <v>2</v>
      </c>
      <c r="I15" s="10" t="s">
        <v>17</v>
      </c>
      <c r="J15" s="24">
        <v>3</v>
      </c>
      <c r="K15" s="24">
        <v>5</v>
      </c>
      <c r="L15" s="24">
        <v>2</v>
      </c>
      <c r="M15" s="10">
        <v>786</v>
      </c>
      <c r="N15" s="6">
        <f t="shared" si="1"/>
        <v>1.3605442176870748</v>
      </c>
      <c r="O15" s="10" t="s">
        <v>17</v>
      </c>
      <c r="P15" s="6">
        <f t="shared" si="2"/>
        <v>2.1897810218978102</v>
      </c>
      <c r="Q15" s="6">
        <f t="shared" ref="Q15:R19" si="4">K15/E15*100</f>
        <v>3.0674846625766872</v>
      </c>
      <c r="R15" s="6">
        <f t="shared" si="4"/>
        <v>1.4492753623188406</v>
      </c>
      <c r="S15" s="6">
        <f t="shared" si="3"/>
        <v>8.4826246492553423</v>
      </c>
      <c r="T15" s="6">
        <v>3.77</v>
      </c>
      <c r="U15" s="10" t="s">
        <v>17</v>
      </c>
      <c r="V15" s="39">
        <v>3.78</v>
      </c>
      <c r="W15" s="39">
        <v>3.96</v>
      </c>
      <c r="X15" s="39">
        <v>3.89</v>
      </c>
      <c r="Y15" s="11">
        <v>3.56</v>
      </c>
      <c r="Z15" s="6">
        <v>56.46</v>
      </c>
      <c r="AA15" s="11" t="s">
        <v>17</v>
      </c>
      <c r="AB15" s="6">
        <v>64.959999999999994</v>
      </c>
      <c r="AC15" s="6">
        <v>72.39</v>
      </c>
      <c r="AD15" s="6">
        <v>68.84</v>
      </c>
      <c r="AE15" s="6">
        <v>51.32</v>
      </c>
    </row>
    <row r="16" spans="1:31" ht="16.5" x14ac:dyDescent="0.25">
      <c r="A16" s="1" t="s">
        <v>7</v>
      </c>
      <c r="B16" s="24">
        <v>5</v>
      </c>
      <c r="C16" s="10" t="s">
        <v>17</v>
      </c>
      <c r="D16" s="38">
        <v>4</v>
      </c>
      <c r="E16" s="38">
        <v>5</v>
      </c>
      <c r="F16" s="38">
        <v>5</v>
      </c>
      <c r="G16" s="38">
        <v>1010</v>
      </c>
      <c r="H16" s="24">
        <v>0</v>
      </c>
      <c r="I16" s="10" t="s">
        <v>17</v>
      </c>
      <c r="J16" s="24">
        <v>0</v>
      </c>
      <c r="K16" s="24">
        <v>0</v>
      </c>
      <c r="L16" s="24">
        <v>0</v>
      </c>
      <c r="M16" s="10">
        <v>6</v>
      </c>
      <c r="N16" s="6">
        <f t="shared" si="1"/>
        <v>0</v>
      </c>
      <c r="O16" s="10" t="s">
        <v>17</v>
      </c>
      <c r="P16" s="6">
        <f t="shared" si="2"/>
        <v>0</v>
      </c>
      <c r="Q16" s="6">
        <f t="shared" si="4"/>
        <v>0</v>
      </c>
      <c r="R16" s="6">
        <f t="shared" si="4"/>
        <v>0</v>
      </c>
      <c r="S16" s="6">
        <f t="shared" si="3"/>
        <v>0.59405940594059403</v>
      </c>
      <c r="T16" s="6">
        <v>4.4000000000000004</v>
      </c>
      <c r="U16" s="10" t="s">
        <v>17</v>
      </c>
      <c r="V16" s="24">
        <v>3.75</v>
      </c>
      <c r="W16" s="24">
        <v>3.8</v>
      </c>
      <c r="X16" s="6">
        <v>4.5999999999999996</v>
      </c>
      <c r="Y16" s="11">
        <v>4.28</v>
      </c>
      <c r="Z16" s="6">
        <v>80</v>
      </c>
      <c r="AA16" s="11" t="s">
        <v>17</v>
      </c>
      <c r="AB16" s="6">
        <v>50</v>
      </c>
      <c r="AC16" s="6">
        <v>80</v>
      </c>
      <c r="AD16" s="6">
        <v>100</v>
      </c>
      <c r="AE16" s="6">
        <v>83.27</v>
      </c>
    </row>
    <row r="17" spans="1:31" ht="16.5" x14ac:dyDescent="0.25">
      <c r="A17" s="1" t="s">
        <v>10</v>
      </c>
      <c r="B17" s="10">
        <v>0</v>
      </c>
      <c r="C17" s="10" t="s">
        <v>17</v>
      </c>
      <c r="D17" s="38">
        <v>0</v>
      </c>
      <c r="E17" s="38">
        <v>0</v>
      </c>
      <c r="F17" s="38">
        <v>0</v>
      </c>
      <c r="G17" s="38">
        <v>22</v>
      </c>
      <c r="H17" s="10">
        <v>0</v>
      </c>
      <c r="I17" s="10" t="s">
        <v>17</v>
      </c>
      <c r="J17" s="10">
        <v>0</v>
      </c>
      <c r="K17" s="10">
        <v>0</v>
      </c>
      <c r="L17" s="10">
        <v>0</v>
      </c>
      <c r="M17" s="10">
        <v>1</v>
      </c>
      <c r="N17" s="10" t="s">
        <v>17</v>
      </c>
      <c r="O17" s="10" t="s">
        <v>17</v>
      </c>
      <c r="P17" s="6">
        <v>0</v>
      </c>
      <c r="Q17" s="6">
        <v>0</v>
      </c>
      <c r="R17" s="6">
        <v>0</v>
      </c>
      <c r="S17" s="6">
        <f t="shared" si="3"/>
        <v>4.5454545454545459</v>
      </c>
      <c r="T17" s="11">
        <v>0</v>
      </c>
      <c r="U17" s="10" t="s">
        <v>17</v>
      </c>
      <c r="V17" s="11">
        <v>0</v>
      </c>
      <c r="W17" s="11">
        <v>0</v>
      </c>
      <c r="X17" s="11">
        <v>0</v>
      </c>
      <c r="Y17" s="11">
        <v>3.41</v>
      </c>
      <c r="Z17" s="6">
        <v>0</v>
      </c>
      <c r="AA17" s="11" t="s">
        <v>17</v>
      </c>
      <c r="AB17" s="6">
        <v>0</v>
      </c>
      <c r="AC17" s="6">
        <v>0</v>
      </c>
      <c r="AD17" s="6">
        <v>0</v>
      </c>
      <c r="AE17" s="6">
        <v>40.909999999999997</v>
      </c>
    </row>
    <row r="18" spans="1:31" ht="16.5" x14ac:dyDescent="0.25">
      <c r="A18" s="1" t="s">
        <v>8</v>
      </c>
      <c r="B18" s="24">
        <v>86</v>
      </c>
      <c r="C18" s="10" t="s">
        <v>17</v>
      </c>
      <c r="D18" s="38">
        <v>80</v>
      </c>
      <c r="E18" s="38">
        <v>79</v>
      </c>
      <c r="F18" s="38">
        <v>68</v>
      </c>
      <c r="G18" s="38">
        <v>7513</v>
      </c>
      <c r="H18" s="24">
        <v>2</v>
      </c>
      <c r="I18" s="10" t="s">
        <v>17</v>
      </c>
      <c r="J18" s="24">
        <v>1</v>
      </c>
      <c r="K18" s="24">
        <v>2</v>
      </c>
      <c r="L18" s="24">
        <v>1</v>
      </c>
      <c r="M18" s="10">
        <v>507</v>
      </c>
      <c r="N18" s="6">
        <f t="shared" si="1"/>
        <v>2.3255813953488373</v>
      </c>
      <c r="O18" s="10" t="s">
        <v>17</v>
      </c>
      <c r="P18" s="6">
        <f t="shared" si="2"/>
        <v>1.25</v>
      </c>
      <c r="Q18" s="6">
        <f t="shared" si="4"/>
        <v>2.5316455696202533</v>
      </c>
      <c r="R18" s="6">
        <f t="shared" si="4"/>
        <v>1.4705882352941175</v>
      </c>
      <c r="S18" s="6">
        <f t="shared" si="3"/>
        <v>6.7483029415679487</v>
      </c>
      <c r="T18" s="6">
        <v>3.51</v>
      </c>
      <c r="U18" s="10" t="s">
        <v>17</v>
      </c>
      <c r="V18" s="39">
        <v>3.6</v>
      </c>
      <c r="W18" s="39">
        <v>3.53</v>
      </c>
      <c r="X18" s="39">
        <v>3.68</v>
      </c>
      <c r="Y18" s="11">
        <v>3.38</v>
      </c>
      <c r="Z18" s="6">
        <v>50</v>
      </c>
      <c r="AA18" s="11" t="s">
        <v>17</v>
      </c>
      <c r="AB18" s="6">
        <v>57.5</v>
      </c>
      <c r="AC18" s="6">
        <v>49.37</v>
      </c>
      <c r="AD18" s="6">
        <v>57.35</v>
      </c>
      <c r="AE18" s="6">
        <v>39.700000000000003</v>
      </c>
    </row>
    <row r="19" spans="1:31" ht="16.5" x14ac:dyDescent="0.25">
      <c r="A19" s="1" t="s">
        <v>9</v>
      </c>
      <c r="B19" s="24">
        <v>18</v>
      </c>
      <c r="C19" s="10" t="s">
        <v>17</v>
      </c>
      <c r="D19" s="38">
        <v>11</v>
      </c>
      <c r="E19" s="38">
        <v>7</v>
      </c>
      <c r="F19" s="38">
        <v>2</v>
      </c>
      <c r="G19" s="38">
        <v>340</v>
      </c>
      <c r="H19" s="24">
        <v>0</v>
      </c>
      <c r="I19" s="10" t="s">
        <v>17</v>
      </c>
      <c r="J19" s="24">
        <v>0</v>
      </c>
      <c r="K19" s="24">
        <v>0</v>
      </c>
      <c r="L19" s="24">
        <v>0</v>
      </c>
      <c r="M19" s="10">
        <v>0</v>
      </c>
      <c r="N19" s="6">
        <f t="shared" si="1"/>
        <v>0</v>
      </c>
      <c r="O19" s="10" t="s">
        <v>17</v>
      </c>
      <c r="P19" s="6">
        <f t="shared" si="2"/>
        <v>0</v>
      </c>
      <c r="Q19" s="6">
        <f t="shared" si="4"/>
        <v>0</v>
      </c>
      <c r="R19" s="6">
        <f t="shared" si="4"/>
        <v>0</v>
      </c>
      <c r="S19" s="6">
        <f t="shared" si="3"/>
        <v>0</v>
      </c>
      <c r="T19" s="6">
        <v>3.83</v>
      </c>
      <c r="U19" s="10" t="s">
        <v>17</v>
      </c>
      <c r="V19" s="39">
        <v>3.82</v>
      </c>
      <c r="W19" s="39">
        <v>4.29</v>
      </c>
      <c r="X19" s="39">
        <v>4.5</v>
      </c>
      <c r="Y19" s="11">
        <v>3.82</v>
      </c>
      <c r="Z19" s="6">
        <v>66.67</v>
      </c>
      <c r="AA19" s="11" t="s">
        <v>17</v>
      </c>
      <c r="AB19" s="6">
        <v>63.64</v>
      </c>
      <c r="AC19" s="6">
        <v>85.71</v>
      </c>
      <c r="AD19" s="6">
        <v>100</v>
      </c>
      <c r="AE19" s="6">
        <v>67.349999999999994</v>
      </c>
    </row>
  </sheetData>
  <mergeCells count="7">
    <mergeCell ref="A2:AE2"/>
    <mergeCell ref="A4:A5"/>
    <mergeCell ref="B4:G4"/>
    <mergeCell ref="H4:M4"/>
    <mergeCell ref="N4:S4"/>
    <mergeCell ref="T4:Y4"/>
    <mergeCell ref="Z4:AE4"/>
  </mergeCells>
  <pageMargins left="0.7" right="0.7" top="0.75" bottom="0.75" header="0.3" footer="0.3"/>
  <pageSetup paperSize="9"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AE19"/>
  <sheetViews>
    <sheetView zoomScaleNormal="100" workbookViewId="0">
      <selection activeCell="AD13" sqref="AD13:AD14"/>
    </sheetView>
  </sheetViews>
  <sheetFormatPr defaultRowHeight="15" x14ac:dyDescent="0.25"/>
  <cols>
    <col min="1" max="1" width="29.140625" customWidth="1"/>
    <col min="2" max="31" width="13.5703125" customWidth="1"/>
  </cols>
  <sheetData>
    <row r="2" spans="1:31" ht="73.5" customHeight="1" x14ac:dyDescent="0.25">
      <c r="A2" s="56" t="s">
        <v>178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</row>
    <row r="4" spans="1:31" ht="55.5" customHeight="1" x14ac:dyDescent="0.25">
      <c r="A4" s="54" t="s">
        <v>11</v>
      </c>
      <c r="B4" s="54" t="s">
        <v>14</v>
      </c>
      <c r="C4" s="54"/>
      <c r="D4" s="54"/>
      <c r="E4" s="54"/>
      <c r="F4" s="54"/>
      <c r="G4" s="54"/>
      <c r="H4" s="54" t="s">
        <v>12</v>
      </c>
      <c r="I4" s="54"/>
      <c r="J4" s="54"/>
      <c r="K4" s="54"/>
      <c r="L4" s="54"/>
      <c r="M4" s="54"/>
      <c r="N4" s="54" t="s">
        <v>13</v>
      </c>
      <c r="O4" s="54"/>
      <c r="P4" s="54"/>
      <c r="Q4" s="54"/>
      <c r="R4" s="54"/>
      <c r="S4" s="54"/>
      <c r="T4" s="54" t="s">
        <v>15</v>
      </c>
      <c r="U4" s="54"/>
      <c r="V4" s="54"/>
      <c r="W4" s="54"/>
      <c r="X4" s="54"/>
      <c r="Y4" s="54"/>
      <c r="Z4" s="54" t="s">
        <v>16</v>
      </c>
      <c r="AA4" s="54"/>
      <c r="AB4" s="54"/>
      <c r="AC4" s="54"/>
      <c r="AD4" s="54"/>
      <c r="AE4" s="54"/>
    </row>
    <row r="5" spans="1:31" ht="33" x14ac:dyDescent="0.25">
      <c r="A5" s="54"/>
      <c r="B5" s="33" t="s">
        <v>74</v>
      </c>
      <c r="C5" s="7" t="s">
        <v>75</v>
      </c>
      <c r="D5" s="31" t="s">
        <v>76</v>
      </c>
      <c r="E5" s="45" t="s">
        <v>130</v>
      </c>
      <c r="F5" s="52" t="s">
        <v>179</v>
      </c>
      <c r="G5" s="51" t="s">
        <v>144</v>
      </c>
      <c r="H5" s="33" t="s">
        <v>74</v>
      </c>
      <c r="I5" s="13" t="s">
        <v>75</v>
      </c>
      <c r="J5" s="31" t="s">
        <v>76</v>
      </c>
      <c r="K5" s="45" t="s">
        <v>130</v>
      </c>
      <c r="L5" s="52" t="s">
        <v>179</v>
      </c>
      <c r="M5" s="52" t="s">
        <v>144</v>
      </c>
      <c r="N5" s="13" t="s">
        <v>74</v>
      </c>
      <c r="O5" s="13" t="s">
        <v>75</v>
      </c>
      <c r="P5" s="31" t="s">
        <v>76</v>
      </c>
      <c r="Q5" s="45" t="s">
        <v>130</v>
      </c>
      <c r="R5" s="52" t="s">
        <v>179</v>
      </c>
      <c r="S5" s="52" t="s">
        <v>144</v>
      </c>
      <c r="T5" s="13" t="s">
        <v>74</v>
      </c>
      <c r="U5" s="13" t="s">
        <v>75</v>
      </c>
      <c r="V5" s="31" t="s">
        <v>76</v>
      </c>
      <c r="W5" s="45" t="s">
        <v>130</v>
      </c>
      <c r="X5" s="52" t="s">
        <v>179</v>
      </c>
      <c r="Y5" s="52" t="s">
        <v>144</v>
      </c>
      <c r="Z5" s="13" t="s">
        <v>74</v>
      </c>
      <c r="AA5" s="13" t="s">
        <v>75</v>
      </c>
      <c r="AB5" s="31" t="s">
        <v>76</v>
      </c>
      <c r="AC5" s="45" t="s">
        <v>130</v>
      </c>
      <c r="AD5" s="52" t="s">
        <v>179</v>
      </c>
      <c r="AE5" s="52" t="s">
        <v>144</v>
      </c>
    </row>
    <row r="6" spans="1:31" ht="16.5" x14ac:dyDescent="0.25">
      <c r="A6" s="1" t="s">
        <v>0</v>
      </c>
      <c r="B6" s="24">
        <v>237</v>
      </c>
      <c r="C6" s="24">
        <v>207</v>
      </c>
      <c r="D6" s="24">
        <v>181</v>
      </c>
      <c r="E6" s="24">
        <v>217</v>
      </c>
      <c r="F6" s="24">
        <v>237</v>
      </c>
      <c r="G6" s="38">
        <v>17542</v>
      </c>
      <c r="H6" s="24">
        <v>4</v>
      </c>
      <c r="I6" s="24">
        <v>20</v>
      </c>
      <c r="J6" s="24">
        <v>5</v>
      </c>
      <c r="K6" s="24">
        <v>4</v>
      </c>
      <c r="L6" s="24">
        <v>19</v>
      </c>
      <c r="M6" s="10">
        <v>872</v>
      </c>
      <c r="N6" s="6">
        <f>H6/B6*100</f>
        <v>1.6877637130801686</v>
      </c>
      <c r="O6" s="6">
        <f>I6/C6*100</f>
        <v>9.6618357487922708</v>
      </c>
      <c r="P6" s="6">
        <f>J6/D6*100</f>
        <v>2.7624309392265194</v>
      </c>
      <c r="Q6" s="6">
        <f t="shared" ref="Q6:Q12" si="0">K6/E6*100</f>
        <v>1.8433179723502304</v>
      </c>
      <c r="R6" s="6">
        <f>L6/F6*100</f>
        <v>8.0168776371308024</v>
      </c>
      <c r="S6" s="6">
        <f>M6/G6*100</f>
        <v>4.9709269182533351</v>
      </c>
      <c r="T6" s="6">
        <v>3.83</v>
      </c>
      <c r="U6" s="6">
        <v>3.47</v>
      </c>
      <c r="V6" s="6">
        <v>3.62</v>
      </c>
      <c r="W6" s="6">
        <v>3.65</v>
      </c>
      <c r="X6" s="6">
        <v>3.44</v>
      </c>
      <c r="Y6" s="11">
        <v>3.56</v>
      </c>
      <c r="Z6" s="6">
        <v>62.03</v>
      </c>
      <c r="AA6" s="6">
        <v>44.93</v>
      </c>
      <c r="AB6" s="6">
        <v>55.25</v>
      </c>
      <c r="AC6" s="6">
        <v>52.53</v>
      </c>
      <c r="AD6" s="6">
        <v>44.3</v>
      </c>
      <c r="AE6" s="6">
        <v>48.52</v>
      </c>
    </row>
    <row r="7" spans="1:31" ht="16.5" x14ac:dyDescent="0.25">
      <c r="A7" s="1" t="s">
        <v>1</v>
      </c>
      <c r="B7" s="24">
        <v>236</v>
      </c>
      <c r="C7" s="24">
        <v>207</v>
      </c>
      <c r="D7" s="24">
        <v>182</v>
      </c>
      <c r="E7" s="24">
        <v>216</v>
      </c>
      <c r="F7" s="24">
        <v>249</v>
      </c>
      <c r="G7" s="38">
        <v>18178</v>
      </c>
      <c r="H7" s="24">
        <v>4</v>
      </c>
      <c r="I7" s="24">
        <v>42</v>
      </c>
      <c r="J7" s="24">
        <v>14</v>
      </c>
      <c r="K7" s="24">
        <v>29</v>
      </c>
      <c r="L7" s="24">
        <v>31</v>
      </c>
      <c r="M7" s="24">
        <v>1847</v>
      </c>
      <c r="N7" s="6">
        <f t="shared" ref="N7:N19" si="1">H7/B7*100</f>
        <v>1.6949152542372881</v>
      </c>
      <c r="O7" s="6">
        <f>I7/C7*100</f>
        <v>20.289855072463769</v>
      </c>
      <c r="P7" s="6">
        <f t="shared" ref="P7:P19" si="2">J7/D7*100</f>
        <v>7.6923076923076925</v>
      </c>
      <c r="Q7" s="6">
        <f t="shared" si="0"/>
        <v>13.425925925925927</v>
      </c>
      <c r="R7" s="6">
        <f t="shared" ref="R7:S19" si="3">L7/F7*100</f>
        <v>12.449799196787147</v>
      </c>
      <c r="S7" s="6">
        <f t="shared" si="3"/>
        <v>10.160633733083948</v>
      </c>
      <c r="T7" s="6">
        <v>3.69</v>
      </c>
      <c r="U7" s="6">
        <v>3.36</v>
      </c>
      <c r="V7" s="6">
        <v>3.4</v>
      </c>
      <c r="W7" s="6">
        <v>3.39</v>
      </c>
      <c r="X7" s="6">
        <v>3.46</v>
      </c>
      <c r="Y7" s="15">
        <v>3.5</v>
      </c>
      <c r="Z7" s="6">
        <v>55.51</v>
      </c>
      <c r="AA7" s="6">
        <v>44.44</v>
      </c>
      <c r="AB7" s="6">
        <v>40.11</v>
      </c>
      <c r="AC7" s="6">
        <v>43.52</v>
      </c>
      <c r="AD7" s="6">
        <v>48.59</v>
      </c>
      <c r="AE7" s="6">
        <v>50.86</v>
      </c>
    </row>
    <row r="8" spans="1:31" ht="16.5" x14ac:dyDescent="0.25">
      <c r="A8" s="1" t="s">
        <v>2</v>
      </c>
      <c r="B8" s="24">
        <v>23</v>
      </c>
      <c r="C8" s="24" t="s">
        <v>17</v>
      </c>
      <c r="D8" s="24">
        <v>11</v>
      </c>
      <c r="E8" s="24">
        <v>16</v>
      </c>
      <c r="F8" s="24">
        <v>8</v>
      </c>
      <c r="G8" s="38">
        <v>1562</v>
      </c>
      <c r="H8" s="24">
        <v>0</v>
      </c>
      <c r="I8" s="24" t="s">
        <v>17</v>
      </c>
      <c r="J8" s="24">
        <v>0</v>
      </c>
      <c r="K8" s="24">
        <v>1</v>
      </c>
      <c r="L8" s="24">
        <v>0</v>
      </c>
      <c r="M8" s="10">
        <v>20</v>
      </c>
      <c r="N8" s="6">
        <f t="shared" si="1"/>
        <v>0</v>
      </c>
      <c r="O8" s="24" t="s">
        <v>17</v>
      </c>
      <c r="P8" s="6">
        <f t="shared" si="2"/>
        <v>0</v>
      </c>
      <c r="Q8" s="6">
        <f t="shared" si="0"/>
        <v>6.25</v>
      </c>
      <c r="R8" s="6">
        <f t="shared" si="3"/>
        <v>0</v>
      </c>
      <c r="S8" s="6">
        <f t="shared" si="3"/>
        <v>1.2804097311139564</v>
      </c>
      <c r="T8" s="6">
        <v>3.48</v>
      </c>
      <c r="U8" s="6" t="s">
        <v>17</v>
      </c>
      <c r="V8" s="6">
        <v>3.55</v>
      </c>
      <c r="W8" s="6">
        <v>3.44</v>
      </c>
      <c r="X8" s="6">
        <v>3.75</v>
      </c>
      <c r="Y8" s="11">
        <v>3.68</v>
      </c>
      <c r="Z8" s="6">
        <v>47.83</v>
      </c>
      <c r="AA8" s="6" t="s">
        <v>17</v>
      </c>
      <c r="AB8" s="6">
        <v>45.45</v>
      </c>
      <c r="AC8" s="6">
        <v>50</v>
      </c>
      <c r="AD8" s="6">
        <v>62.5</v>
      </c>
      <c r="AE8" s="6">
        <v>56.72</v>
      </c>
    </row>
    <row r="9" spans="1:31" ht="16.5" x14ac:dyDescent="0.25">
      <c r="A9" s="1" t="s">
        <v>3</v>
      </c>
      <c r="B9" s="24">
        <v>42</v>
      </c>
      <c r="C9" s="24" t="s">
        <v>17</v>
      </c>
      <c r="D9" s="24">
        <v>12</v>
      </c>
      <c r="E9" s="24">
        <v>31</v>
      </c>
      <c r="F9" s="24">
        <v>27</v>
      </c>
      <c r="G9" s="38">
        <v>1312</v>
      </c>
      <c r="H9" s="24">
        <v>0</v>
      </c>
      <c r="I9" s="24" t="s">
        <v>17</v>
      </c>
      <c r="J9" s="24">
        <v>1</v>
      </c>
      <c r="K9" s="24">
        <v>1</v>
      </c>
      <c r="L9" s="24">
        <v>1</v>
      </c>
      <c r="M9" s="10">
        <v>29</v>
      </c>
      <c r="N9" s="6">
        <f t="shared" si="1"/>
        <v>0</v>
      </c>
      <c r="O9" s="24" t="s">
        <v>17</v>
      </c>
      <c r="P9" s="6">
        <f t="shared" si="2"/>
        <v>8.3333333333333321</v>
      </c>
      <c r="Q9" s="6">
        <f t="shared" si="0"/>
        <v>3.225806451612903</v>
      </c>
      <c r="R9" s="6">
        <f t="shared" si="3"/>
        <v>3.7037037037037033</v>
      </c>
      <c r="S9" s="6">
        <f t="shared" si="3"/>
        <v>2.2103658536585367</v>
      </c>
      <c r="T9" s="6">
        <v>3.67</v>
      </c>
      <c r="U9" s="6" t="s">
        <v>17</v>
      </c>
      <c r="V9" s="6">
        <v>4.08</v>
      </c>
      <c r="W9" s="6">
        <v>4.0599999999999996</v>
      </c>
      <c r="X9" s="6">
        <v>3.93</v>
      </c>
      <c r="Y9" s="11">
        <v>4.1100000000000003</v>
      </c>
      <c r="Z9" s="6">
        <v>54.76</v>
      </c>
      <c r="AA9" s="6" t="s">
        <v>17</v>
      </c>
      <c r="AB9" s="6">
        <v>75</v>
      </c>
      <c r="AC9" s="6">
        <v>74.19</v>
      </c>
      <c r="AD9" s="6">
        <v>66.67</v>
      </c>
      <c r="AE9" s="6">
        <v>74.77</v>
      </c>
    </row>
    <row r="10" spans="1:31" ht="16.5" x14ac:dyDescent="0.25">
      <c r="A10" s="1" t="s">
        <v>4</v>
      </c>
      <c r="B10" s="24">
        <v>98</v>
      </c>
      <c r="C10" s="24" t="s">
        <v>17</v>
      </c>
      <c r="D10" s="24">
        <v>127</v>
      </c>
      <c r="E10" s="24">
        <v>131</v>
      </c>
      <c r="F10" s="24">
        <v>136</v>
      </c>
      <c r="G10" s="38">
        <v>9204</v>
      </c>
      <c r="H10" s="24">
        <v>3</v>
      </c>
      <c r="I10" s="24" t="s">
        <v>17</v>
      </c>
      <c r="J10" s="24">
        <v>11</v>
      </c>
      <c r="K10" s="24">
        <v>6</v>
      </c>
      <c r="L10" s="24">
        <v>13</v>
      </c>
      <c r="M10" s="10">
        <v>557</v>
      </c>
      <c r="N10" s="6">
        <f t="shared" si="1"/>
        <v>3.0612244897959182</v>
      </c>
      <c r="O10" s="24" t="s">
        <v>17</v>
      </c>
      <c r="P10" s="6">
        <f t="shared" si="2"/>
        <v>8.6614173228346463</v>
      </c>
      <c r="Q10" s="6">
        <f t="shared" si="0"/>
        <v>4.5801526717557248</v>
      </c>
      <c r="R10" s="6">
        <f t="shared" si="3"/>
        <v>9.5588235294117645</v>
      </c>
      <c r="S10" s="6">
        <f t="shared" si="3"/>
        <v>6.0517166449369837</v>
      </c>
      <c r="T10" s="6">
        <v>3.67</v>
      </c>
      <c r="U10" s="6" t="s">
        <v>17</v>
      </c>
      <c r="V10" s="6">
        <v>3.28</v>
      </c>
      <c r="W10" s="6">
        <v>3.5</v>
      </c>
      <c r="X10" s="6">
        <v>3.46</v>
      </c>
      <c r="Y10" s="11">
        <v>3.54</v>
      </c>
      <c r="Z10" s="6">
        <v>54.08</v>
      </c>
      <c r="AA10" s="6" t="s">
        <v>17</v>
      </c>
      <c r="AB10" s="6">
        <v>30.71</v>
      </c>
      <c r="AC10" s="6">
        <v>41.22</v>
      </c>
      <c r="AD10" s="6">
        <v>43.38</v>
      </c>
      <c r="AE10" s="6">
        <v>46.63</v>
      </c>
    </row>
    <row r="11" spans="1:31" ht="16.5" x14ac:dyDescent="0.25">
      <c r="A11" s="1" t="s">
        <v>5</v>
      </c>
      <c r="B11" s="24">
        <v>65</v>
      </c>
      <c r="C11" s="24" t="s">
        <v>17</v>
      </c>
      <c r="D11" s="24">
        <v>30</v>
      </c>
      <c r="E11" s="24">
        <v>44</v>
      </c>
      <c r="F11" s="24">
        <v>49</v>
      </c>
      <c r="G11" s="38">
        <v>4539</v>
      </c>
      <c r="H11" s="24">
        <v>2</v>
      </c>
      <c r="I11" s="24" t="s">
        <v>17</v>
      </c>
      <c r="J11" s="24">
        <v>1</v>
      </c>
      <c r="K11" s="24">
        <v>0</v>
      </c>
      <c r="L11" s="24">
        <v>1</v>
      </c>
      <c r="M11" s="10">
        <v>119</v>
      </c>
      <c r="N11" s="6">
        <f t="shared" si="1"/>
        <v>3.0769230769230771</v>
      </c>
      <c r="O11" s="24" t="s">
        <v>17</v>
      </c>
      <c r="P11" s="6">
        <f t="shared" si="2"/>
        <v>3.3333333333333335</v>
      </c>
      <c r="Q11" s="6">
        <f t="shared" si="0"/>
        <v>0</v>
      </c>
      <c r="R11" s="6">
        <f t="shared" si="3"/>
        <v>2.0408163265306123</v>
      </c>
      <c r="S11" s="6">
        <f t="shared" si="3"/>
        <v>2.6217228464419478</v>
      </c>
      <c r="T11" s="6">
        <v>3.29</v>
      </c>
      <c r="U11" s="6" t="s">
        <v>17</v>
      </c>
      <c r="V11" s="6">
        <v>3.33</v>
      </c>
      <c r="W11" s="6">
        <v>3.61</v>
      </c>
      <c r="X11" s="6">
        <v>3.51</v>
      </c>
      <c r="Y11" s="11">
        <v>3.65</v>
      </c>
      <c r="Z11" s="6">
        <v>32.31</v>
      </c>
      <c r="AA11" s="6" t="s">
        <v>17</v>
      </c>
      <c r="AB11" s="6">
        <v>36.67</v>
      </c>
      <c r="AC11" s="6">
        <v>54.55</v>
      </c>
      <c r="AD11" s="6">
        <v>51.02</v>
      </c>
      <c r="AE11" s="6">
        <v>56.44</v>
      </c>
    </row>
    <row r="12" spans="1:31" ht="16.5" x14ac:dyDescent="0.25">
      <c r="A12" s="1" t="s">
        <v>33</v>
      </c>
      <c r="B12" s="10" t="s">
        <v>17</v>
      </c>
      <c r="C12" s="10" t="s">
        <v>17</v>
      </c>
      <c r="D12" s="10">
        <v>5</v>
      </c>
      <c r="E12" s="10">
        <v>1</v>
      </c>
      <c r="F12" s="10">
        <v>6</v>
      </c>
      <c r="G12" s="38">
        <v>401</v>
      </c>
      <c r="H12" s="10" t="s">
        <v>17</v>
      </c>
      <c r="I12" s="10" t="s">
        <v>17</v>
      </c>
      <c r="J12" s="10">
        <v>0</v>
      </c>
      <c r="K12" s="10">
        <v>0</v>
      </c>
      <c r="L12" s="10">
        <v>0</v>
      </c>
      <c r="M12" s="10">
        <v>7</v>
      </c>
      <c r="N12" s="10" t="s">
        <v>17</v>
      </c>
      <c r="O12" s="24" t="s">
        <v>17</v>
      </c>
      <c r="P12" s="6">
        <f>J12/D12*100</f>
        <v>0</v>
      </c>
      <c r="Q12" s="6">
        <f t="shared" si="0"/>
        <v>0</v>
      </c>
      <c r="R12" s="6">
        <f>L12/F12*100</f>
        <v>0</v>
      </c>
      <c r="S12" s="6">
        <f>M12/G12*100</f>
        <v>1.7456359102244388</v>
      </c>
      <c r="T12" s="10" t="s">
        <v>17</v>
      </c>
      <c r="U12" s="10" t="s">
        <v>17</v>
      </c>
      <c r="V12" s="10">
        <v>3.2</v>
      </c>
      <c r="W12" s="10">
        <v>4</v>
      </c>
      <c r="X12" s="10">
        <v>3.83</v>
      </c>
      <c r="Y12" s="11">
        <v>3.79</v>
      </c>
      <c r="Z12" s="10" t="s">
        <v>17</v>
      </c>
      <c r="AA12" s="10" t="s">
        <v>17</v>
      </c>
      <c r="AB12" s="10">
        <v>20</v>
      </c>
      <c r="AC12" s="10">
        <v>100</v>
      </c>
      <c r="AD12" s="10">
        <v>66.67</v>
      </c>
      <c r="AE12" s="6">
        <v>63.09</v>
      </c>
    </row>
    <row r="13" spans="1:31" ht="16.5" x14ac:dyDescent="0.25">
      <c r="A13" s="1" t="s">
        <v>21</v>
      </c>
      <c r="B13" s="24">
        <v>8</v>
      </c>
      <c r="C13" s="24" t="s">
        <v>17</v>
      </c>
      <c r="D13" s="24" t="s">
        <v>17</v>
      </c>
      <c r="E13" s="24" t="s">
        <v>17</v>
      </c>
      <c r="F13" s="24" t="s">
        <v>17</v>
      </c>
      <c r="G13" s="38" t="s">
        <v>17</v>
      </c>
      <c r="H13" s="24">
        <v>0</v>
      </c>
      <c r="I13" s="24" t="s">
        <v>17</v>
      </c>
      <c r="J13" s="24" t="s">
        <v>17</v>
      </c>
      <c r="K13" s="24" t="s">
        <v>17</v>
      </c>
      <c r="L13" s="24" t="s">
        <v>17</v>
      </c>
      <c r="M13" s="6" t="s">
        <v>17</v>
      </c>
      <c r="N13" s="6">
        <f t="shared" si="1"/>
        <v>0</v>
      </c>
      <c r="O13" s="24" t="s">
        <v>17</v>
      </c>
      <c r="P13" s="24" t="s">
        <v>17</v>
      </c>
      <c r="Q13" s="24" t="s">
        <v>17</v>
      </c>
      <c r="R13" s="24" t="s">
        <v>17</v>
      </c>
      <c r="S13" s="24" t="s">
        <v>17</v>
      </c>
      <c r="T13" s="6">
        <v>3.88</v>
      </c>
      <c r="U13" s="6" t="s">
        <v>17</v>
      </c>
      <c r="V13" s="6" t="s">
        <v>17</v>
      </c>
      <c r="W13" s="24" t="s">
        <v>17</v>
      </c>
      <c r="X13" s="24" t="s">
        <v>17</v>
      </c>
      <c r="Y13" s="11" t="s">
        <v>17</v>
      </c>
      <c r="Z13" s="6">
        <v>62.5</v>
      </c>
      <c r="AA13" s="6" t="s">
        <v>17</v>
      </c>
      <c r="AB13" s="6" t="s">
        <v>17</v>
      </c>
      <c r="AC13" s="24" t="s">
        <v>17</v>
      </c>
      <c r="AD13" s="24" t="s">
        <v>17</v>
      </c>
      <c r="AE13" s="6" t="s">
        <v>17</v>
      </c>
    </row>
    <row r="14" spans="1:31" ht="16.5" x14ac:dyDescent="0.25">
      <c r="A14" s="1" t="s">
        <v>30</v>
      </c>
      <c r="B14" s="24">
        <v>0</v>
      </c>
      <c r="C14" s="10" t="s">
        <v>17</v>
      </c>
      <c r="D14" s="24" t="s">
        <v>17</v>
      </c>
      <c r="E14" s="24" t="s">
        <v>17</v>
      </c>
      <c r="F14" s="24" t="s">
        <v>17</v>
      </c>
      <c r="G14" s="38" t="s">
        <v>17</v>
      </c>
      <c r="H14" s="42">
        <v>0</v>
      </c>
      <c r="I14" s="10" t="s">
        <v>17</v>
      </c>
      <c r="J14" s="42" t="s">
        <v>17</v>
      </c>
      <c r="K14" s="24" t="s">
        <v>17</v>
      </c>
      <c r="L14" s="24" t="s">
        <v>17</v>
      </c>
      <c r="M14" s="6" t="s">
        <v>17</v>
      </c>
      <c r="N14" s="6">
        <v>0</v>
      </c>
      <c r="O14" s="24" t="s">
        <v>17</v>
      </c>
      <c r="P14" s="24" t="s">
        <v>17</v>
      </c>
      <c r="Q14" s="24" t="s">
        <v>17</v>
      </c>
      <c r="R14" s="24" t="s">
        <v>17</v>
      </c>
      <c r="S14" s="24" t="s">
        <v>17</v>
      </c>
      <c r="T14" s="10">
        <v>0</v>
      </c>
      <c r="U14" s="10" t="s">
        <v>17</v>
      </c>
      <c r="V14" s="6" t="s">
        <v>17</v>
      </c>
      <c r="W14" s="24" t="s">
        <v>17</v>
      </c>
      <c r="X14" s="24" t="s">
        <v>17</v>
      </c>
      <c r="Y14" s="11" t="s">
        <v>17</v>
      </c>
      <c r="Z14" s="10">
        <v>0</v>
      </c>
      <c r="AA14" s="11" t="s">
        <v>17</v>
      </c>
      <c r="AB14" s="6" t="s">
        <v>17</v>
      </c>
      <c r="AC14" s="24" t="s">
        <v>17</v>
      </c>
      <c r="AD14" s="24" t="s">
        <v>17</v>
      </c>
      <c r="AE14" s="6" t="s">
        <v>17</v>
      </c>
    </row>
    <row r="15" spans="1:31" ht="16.5" x14ac:dyDescent="0.25">
      <c r="A15" s="1" t="s">
        <v>6</v>
      </c>
      <c r="B15" s="24">
        <v>129</v>
      </c>
      <c r="C15" s="24" t="s">
        <v>17</v>
      </c>
      <c r="D15" s="24">
        <v>109</v>
      </c>
      <c r="E15" s="24">
        <v>139</v>
      </c>
      <c r="F15" s="24">
        <v>165</v>
      </c>
      <c r="G15" s="38">
        <v>9266</v>
      </c>
      <c r="H15" s="24">
        <v>6</v>
      </c>
      <c r="I15" s="24" t="s">
        <v>17</v>
      </c>
      <c r="J15" s="24">
        <v>10</v>
      </c>
      <c r="K15" s="24">
        <v>7</v>
      </c>
      <c r="L15" s="24">
        <v>12</v>
      </c>
      <c r="M15" s="10">
        <v>786</v>
      </c>
      <c r="N15" s="6">
        <f t="shared" si="1"/>
        <v>4.6511627906976747</v>
      </c>
      <c r="O15" s="24" t="s">
        <v>17</v>
      </c>
      <c r="P15" s="6">
        <f t="shared" si="2"/>
        <v>9.1743119266055047</v>
      </c>
      <c r="Q15" s="6">
        <f t="shared" ref="Q15:Q18" si="4">K15/E15*100</f>
        <v>5.0359712230215825</v>
      </c>
      <c r="R15" s="6">
        <f t="shared" si="3"/>
        <v>7.2727272727272725</v>
      </c>
      <c r="S15" s="6">
        <f t="shared" si="3"/>
        <v>8.4826246492553423</v>
      </c>
      <c r="T15" s="6">
        <v>3.64</v>
      </c>
      <c r="U15" s="6" t="s">
        <v>17</v>
      </c>
      <c r="V15" s="6">
        <v>3.6</v>
      </c>
      <c r="W15" s="6">
        <v>3.71</v>
      </c>
      <c r="X15" s="6">
        <v>3.58</v>
      </c>
      <c r="Y15" s="11">
        <v>3.56</v>
      </c>
      <c r="Z15" s="6">
        <v>54.26</v>
      </c>
      <c r="AA15" s="6" t="s">
        <v>17</v>
      </c>
      <c r="AB15" s="6">
        <v>54.13</v>
      </c>
      <c r="AC15" s="6">
        <v>64.03</v>
      </c>
      <c r="AD15" s="6">
        <v>52.73</v>
      </c>
      <c r="AE15" s="6">
        <v>51.32</v>
      </c>
    </row>
    <row r="16" spans="1:31" ht="16.5" x14ac:dyDescent="0.25">
      <c r="A16" s="1" t="s">
        <v>7</v>
      </c>
      <c r="B16" s="10">
        <v>4</v>
      </c>
      <c r="C16" s="10" t="s">
        <v>17</v>
      </c>
      <c r="D16" s="10">
        <v>2</v>
      </c>
      <c r="E16" s="10">
        <v>1</v>
      </c>
      <c r="F16" s="10">
        <v>5</v>
      </c>
      <c r="G16" s="38">
        <v>1010</v>
      </c>
      <c r="H16" s="10">
        <v>0</v>
      </c>
      <c r="I16" s="10" t="s">
        <v>17</v>
      </c>
      <c r="J16" s="10">
        <v>0</v>
      </c>
      <c r="K16" s="10">
        <v>0</v>
      </c>
      <c r="L16" s="10">
        <v>0</v>
      </c>
      <c r="M16" s="10">
        <v>6</v>
      </c>
      <c r="N16" s="6">
        <f t="shared" si="1"/>
        <v>0</v>
      </c>
      <c r="O16" s="24" t="s">
        <v>17</v>
      </c>
      <c r="P16" s="6">
        <f t="shared" si="2"/>
        <v>0</v>
      </c>
      <c r="Q16" s="6">
        <f t="shared" si="4"/>
        <v>0</v>
      </c>
      <c r="R16" s="6">
        <f t="shared" si="3"/>
        <v>0</v>
      </c>
      <c r="S16" s="6">
        <f t="shared" si="3"/>
        <v>0.59405940594059403</v>
      </c>
      <c r="T16" s="11">
        <v>4</v>
      </c>
      <c r="U16" s="11" t="s">
        <v>17</v>
      </c>
      <c r="V16" s="11">
        <v>3.5</v>
      </c>
      <c r="W16" s="11">
        <v>4</v>
      </c>
      <c r="X16" s="11">
        <v>4.2</v>
      </c>
      <c r="Y16" s="11">
        <v>4.28</v>
      </c>
      <c r="Z16" s="11">
        <v>100</v>
      </c>
      <c r="AA16" s="11" t="s">
        <v>17</v>
      </c>
      <c r="AB16" s="11">
        <v>50</v>
      </c>
      <c r="AC16" s="11">
        <v>100</v>
      </c>
      <c r="AD16" s="11">
        <v>80</v>
      </c>
      <c r="AE16" s="6">
        <v>83.27</v>
      </c>
    </row>
    <row r="17" spans="1:31" ht="16.5" x14ac:dyDescent="0.25">
      <c r="A17" s="1" t="s">
        <v>10</v>
      </c>
      <c r="B17" s="10">
        <v>0</v>
      </c>
      <c r="C17" s="10" t="s">
        <v>17</v>
      </c>
      <c r="D17" s="10">
        <v>0</v>
      </c>
      <c r="E17" s="10">
        <v>0</v>
      </c>
      <c r="F17" s="10">
        <v>0</v>
      </c>
      <c r="G17" s="38">
        <v>22</v>
      </c>
      <c r="H17" s="10">
        <v>0</v>
      </c>
      <c r="I17" s="10" t="s">
        <v>17</v>
      </c>
      <c r="J17" s="10">
        <v>0</v>
      </c>
      <c r="K17" s="10">
        <v>0</v>
      </c>
      <c r="L17" s="10">
        <v>0</v>
      </c>
      <c r="M17" s="10">
        <v>1</v>
      </c>
      <c r="N17" s="6">
        <v>0</v>
      </c>
      <c r="O17" s="24" t="s">
        <v>17</v>
      </c>
      <c r="P17" s="6">
        <v>0</v>
      </c>
      <c r="Q17" s="6">
        <v>0</v>
      </c>
      <c r="R17" s="6">
        <v>0</v>
      </c>
      <c r="S17" s="6">
        <f t="shared" si="3"/>
        <v>4.5454545454545459</v>
      </c>
      <c r="T17" s="10">
        <v>0</v>
      </c>
      <c r="U17" s="10" t="s">
        <v>17</v>
      </c>
      <c r="V17" s="11">
        <v>0</v>
      </c>
      <c r="W17" s="11">
        <v>0</v>
      </c>
      <c r="X17" s="11">
        <v>0</v>
      </c>
      <c r="Y17" s="11">
        <v>3.41</v>
      </c>
      <c r="Z17" s="10">
        <v>0</v>
      </c>
      <c r="AA17" s="10" t="s">
        <v>17</v>
      </c>
      <c r="AB17" s="6">
        <v>0</v>
      </c>
      <c r="AC17" s="6">
        <v>0</v>
      </c>
      <c r="AD17" s="6">
        <v>0</v>
      </c>
      <c r="AE17" s="6">
        <v>40.909999999999997</v>
      </c>
    </row>
    <row r="18" spans="1:31" ht="16.5" x14ac:dyDescent="0.25">
      <c r="A18" s="1" t="s">
        <v>8</v>
      </c>
      <c r="B18" s="24">
        <v>92</v>
      </c>
      <c r="C18" s="24" t="s">
        <v>17</v>
      </c>
      <c r="D18" s="24">
        <v>67</v>
      </c>
      <c r="E18" s="24">
        <v>73</v>
      </c>
      <c r="F18" s="24">
        <v>74</v>
      </c>
      <c r="G18" s="38">
        <v>7513</v>
      </c>
      <c r="H18" s="24">
        <v>3</v>
      </c>
      <c r="I18" s="24" t="s">
        <v>17</v>
      </c>
      <c r="J18" s="24">
        <v>8</v>
      </c>
      <c r="K18" s="24">
        <v>6</v>
      </c>
      <c r="L18" s="24">
        <v>7</v>
      </c>
      <c r="M18" s="10">
        <v>507</v>
      </c>
      <c r="N18" s="6">
        <f t="shared" si="1"/>
        <v>3.2608695652173911</v>
      </c>
      <c r="O18" s="24" t="s">
        <v>17</v>
      </c>
      <c r="P18" s="6">
        <f t="shared" si="2"/>
        <v>11.940298507462686</v>
      </c>
      <c r="Q18" s="6">
        <f t="shared" si="4"/>
        <v>8.2191780821917799</v>
      </c>
      <c r="R18" s="6">
        <f t="shared" si="3"/>
        <v>9.4594594594594597</v>
      </c>
      <c r="S18" s="6">
        <f t="shared" si="3"/>
        <v>6.7483029415679487</v>
      </c>
      <c r="T18" s="6">
        <v>3.58</v>
      </c>
      <c r="U18" s="6" t="s">
        <v>17</v>
      </c>
      <c r="V18" s="6">
        <v>3.24</v>
      </c>
      <c r="W18" s="6">
        <v>3.34</v>
      </c>
      <c r="X18" s="6">
        <v>3.45</v>
      </c>
      <c r="Y18" s="11">
        <v>3.38</v>
      </c>
      <c r="Z18" s="6">
        <v>53.26</v>
      </c>
      <c r="AA18" s="6" t="s">
        <v>17</v>
      </c>
      <c r="AB18" s="6">
        <v>34.33</v>
      </c>
      <c r="AC18" s="6">
        <v>38.36</v>
      </c>
      <c r="AD18" s="6">
        <v>47.3</v>
      </c>
      <c r="AE18" s="6">
        <v>39.700000000000003</v>
      </c>
    </row>
    <row r="19" spans="1:31" ht="16.5" x14ac:dyDescent="0.25">
      <c r="A19" s="1" t="s">
        <v>9</v>
      </c>
      <c r="B19" s="24">
        <v>2</v>
      </c>
      <c r="C19" s="24" t="s">
        <v>17</v>
      </c>
      <c r="D19" s="24">
        <v>1</v>
      </c>
      <c r="E19" s="24">
        <v>0</v>
      </c>
      <c r="F19" s="24">
        <v>1</v>
      </c>
      <c r="G19" s="38">
        <v>340</v>
      </c>
      <c r="H19" s="24">
        <v>0</v>
      </c>
      <c r="I19" s="24" t="s">
        <v>17</v>
      </c>
      <c r="J19" s="24">
        <v>0</v>
      </c>
      <c r="K19" s="24">
        <v>0</v>
      </c>
      <c r="L19" s="24">
        <v>1</v>
      </c>
      <c r="M19" s="10">
        <v>0</v>
      </c>
      <c r="N19" s="6">
        <f t="shared" si="1"/>
        <v>0</v>
      </c>
      <c r="O19" s="24" t="s">
        <v>17</v>
      </c>
      <c r="P19" s="6">
        <f t="shared" si="2"/>
        <v>0</v>
      </c>
      <c r="Q19" s="6">
        <v>0</v>
      </c>
      <c r="R19" s="6">
        <f t="shared" si="3"/>
        <v>100</v>
      </c>
      <c r="S19" s="6">
        <f t="shared" si="3"/>
        <v>0</v>
      </c>
      <c r="T19" s="6">
        <v>3.5</v>
      </c>
      <c r="U19" s="6" t="s">
        <v>17</v>
      </c>
      <c r="V19" s="6">
        <v>3</v>
      </c>
      <c r="W19" s="6">
        <v>0</v>
      </c>
      <c r="X19" s="6">
        <v>2</v>
      </c>
      <c r="Y19" s="11">
        <v>3.82</v>
      </c>
      <c r="Z19" s="6">
        <v>50</v>
      </c>
      <c r="AA19" s="6" t="s">
        <v>17</v>
      </c>
      <c r="AB19" s="6">
        <v>0</v>
      </c>
      <c r="AC19" s="6">
        <v>0</v>
      </c>
      <c r="AD19" s="6">
        <v>0</v>
      </c>
      <c r="AE19" s="6">
        <v>67.349999999999994</v>
      </c>
    </row>
  </sheetData>
  <mergeCells count="7">
    <mergeCell ref="A2:AE2"/>
    <mergeCell ref="A4:A5"/>
    <mergeCell ref="B4:G4"/>
    <mergeCell ref="H4:M4"/>
    <mergeCell ref="N4:S4"/>
    <mergeCell ref="T4:Y4"/>
    <mergeCell ref="Z4:AE4"/>
  </mergeCells>
  <pageMargins left="0.7" right="0.7" top="0.75" bottom="0.75" header="0.3" footer="0.3"/>
  <pageSetup paperSize="9" scale="7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AE19"/>
  <sheetViews>
    <sheetView zoomScale="85" zoomScaleNormal="85" workbookViewId="0">
      <selection activeCell="M17" sqref="M17"/>
    </sheetView>
  </sheetViews>
  <sheetFormatPr defaultRowHeight="15" x14ac:dyDescent="0.25"/>
  <cols>
    <col min="1" max="1" width="29.140625" customWidth="1"/>
    <col min="2" max="31" width="12.85546875" customWidth="1"/>
  </cols>
  <sheetData>
    <row r="2" spans="1:31" ht="73.5" customHeight="1" x14ac:dyDescent="0.25">
      <c r="A2" s="56" t="s">
        <v>180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</row>
    <row r="4" spans="1:31" ht="55.5" customHeight="1" x14ac:dyDescent="0.25">
      <c r="A4" s="54" t="s">
        <v>11</v>
      </c>
      <c r="B4" s="54" t="s">
        <v>14</v>
      </c>
      <c r="C4" s="54"/>
      <c r="D4" s="54"/>
      <c r="E4" s="54"/>
      <c r="F4" s="54"/>
      <c r="G4" s="54"/>
      <c r="H4" s="54" t="s">
        <v>12</v>
      </c>
      <c r="I4" s="54"/>
      <c r="J4" s="54"/>
      <c r="K4" s="54"/>
      <c r="L4" s="54"/>
      <c r="M4" s="54"/>
      <c r="N4" s="54" t="s">
        <v>13</v>
      </c>
      <c r="O4" s="54"/>
      <c r="P4" s="54"/>
      <c r="Q4" s="54"/>
      <c r="R4" s="54"/>
      <c r="S4" s="54"/>
      <c r="T4" s="54" t="s">
        <v>15</v>
      </c>
      <c r="U4" s="54"/>
      <c r="V4" s="54"/>
      <c r="W4" s="54"/>
      <c r="X4" s="54"/>
      <c r="Y4" s="54"/>
      <c r="Z4" s="54" t="s">
        <v>16</v>
      </c>
      <c r="AA4" s="54"/>
      <c r="AB4" s="54"/>
      <c r="AC4" s="54"/>
      <c r="AD4" s="54"/>
      <c r="AE4" s="54"/>
    </row>
    <row r="5" spans="1:31" ht="38.25" customHeight="1" x14ac:dyDescent="0.25">
      <c r="A5" s="54"/>
      <c r="B5" s="7" t="s">
        <v>77</v>
      </c>
      <c r="C5" s="7" t="s">
        <v>78</v>
      </c>
      <c r="D5" s="31" t="s">
        <v>79</v>
      </c>
      <c r="E5" s="45" t="s">
        <v>131</v>
      </c>
      <c r="F5" s="52" t="s">
        <v>181</v>
      </c>
      <c r="G5" s="51" t="s">
        <v>144</v>
      </c>
      <c r="H5" s="13" t="s">
        <v>77</v>
      </c>
      <c r="I5" s="13" t="s">
        <v>78</v>
      </c>
      <c r="J5" s="31" t="s">
        <v>79</v>
      </c>
      <c r="K5" s="45" t="s">
        <v>131</v>
      </c>
      <c r="L5" s="52" t="s">
        <v>181</v>
      </c>
      <c r="M5" s="52" t="s">
        <v>144</v>
      </c>
      <c r="N5" s="13" t="s">
        <v>77</v>
      </c>
      <c r="O5" s="13" t="s">
        <v>78</v>
      </c>
      <c r="P5" s="31" t="s">
        <v>79</v>
      </c>
      <c r="Q5" s="45" t="s">
        <v>131</v>
      </c>
      <c r="R5" s="52" t="s">
        <v>181</v>
      </c>
      <c r="S5" s="52" t="s">
        <v>144</v>
      </c>
      <c r="T5" s="13" t="s">
        <v>77</v>
      </c>
      <c r="U5" s="13" t="s">
        <v>78</v>
      </c>
      <c r="V5" s="31" t="s">
        <v>79</v>
      </c>
      <c r="W5" s="45" t="s">
        <v>131</v>
      </c>
      <c r="X5" s="52" t="s">
        <v>181</v>
      </c>
      <c r="Y5" s="52" t="s">
        <v>144</v>
      </c>
      <c r="Z5" s="13" t="s">
        <v>77</v>
      </c>
      <c r="AA5" s="13" t="s">
        <v>78</v>
      </c>
      <c r="AB5" s="31" t="s">
        <v>79</v>
      </c>
      <c r="AC5" s="45" t="s">
        <v>131</v>
      </c>
      <c r="AD5" s="52" t="s">
        <v>181</v>
      </c>
      <c r="AE5" s="52" t="s">
        <v>144</v>
      </c>
    </row>
    <row r="6" spans="1:31" ht="16.5" x14ac:dyDescent="0.25">
      <c r="A6" s="1" t="s">
        <v>0</v>
      </c>
      <c r="B6" s="24">
        <v>237</v>
      </c>
      <c r="C6" s="24">
        <v>99</v>
      </c>
      <c r="D6" s="24">
        <v>112</v>
      </c>
      <c r="E6" s="24">
        <v>106</v>
      </c>
      <c r="F6" s="24">
        <v>118</v>
      </c>
      <c r="G6" s="38">
        <v>17542</v>
      </c>
      <c r="H6" s="24">
        <v>4</v>
      </c>
      <c r="I6" s="24">
        <v>7</v>
      </c>
      <c r="J6" s="24">
        <v>5</v>
      </c>
      <c r="K6" s="24">
        <v>1</v>
      </c>
      <c r="L6" s="24">
        <v>7</v>
      </c>
      <c r="M6" s="10">
        <v>872</v>
      </c>
      <c r="N6" s="6">
        <f>H6/B6*100</f>
        <v>1.6877637130801686</v>
      </c>
      <c r="O6" s="6">
        <f>I6/C6*100</f>
        <v>7.0707070707070701</v>
      </c>
      <c r="P6" s="6">
        <f>J6/D6*100</f>
        <v>4.4642857142857144</v>
      </c>
      <c r="Q6" s="6">
        <f t="shared" ref="Q6:R12" si="0">K6/E6*100</f>
        <v>0.94339622641509435</v>
      </c>
      <c r="R6" s="6">
        <f t="shared" si="0"/>
        <v>5.9322033898305087</v>
      </c>
      <c r="S6" s="6">
        <f>M6/G6*100</f>
        <v>4.9709269182533351</v>
      </c>
      <c r="T6" s="6">
        <v>3.78</v>
      </c>
      <c r="U6" s="24">
        <v>3.56</v>
      </c>
      <c r="V6" s="24">
        <v>3.74</v>
      </c>
      <c r="W6" s="24">
        <v>3.75</v>
      </c>
      <c r="X6" s="24">
        <v>3.47</v>
      </c>
      <c r="Y6" s="11">
        <v>3.56</v>
      </c>
      <c r="Z6" s="24">
        <v>60.38</v>
      </c>
      <c r="AA6" s="24">
        <v>46.46</v>
      </c>
      <c r="AB6" s="24">
        <v>54.46</v>
      </c>
      <c r="AC6" s="24">
        <v>60.38</v>
      </c>
      <c r="AD6" s="24">
        <v>44.07</v>
      </c>
      <c r="AE6" s="6">
        <v>48.52</v>
      </c>
    </row>
    <row r="7" spans="1:31" ht="16.5" x14ac:dyDescent="0.25">
      <c r="A7" s="1" t="s">
        <v>1</v>
      </c>
      <c r="B7" s="24">
        <v>236</v>
      </c>
      <c r="C7" s="24">
        <v>100</v>
      </c>
      <c r="D7" s="24">
        <v>113</v>
      </c>
      <c r="E7" s="24">
        <v>106</v>
      </c>
      <c r="F7" s="24">
        <v>119</v>
      </c>
      <c r="G7" s="38">
        <v>18178</v>
      </c>
      <c r="H7" s="24">
        <v>4</v>
      </c>
      <c r="I7" s="24">
        <v>9</v>
      </c>
      <c r="J7" s="24">
        <v>8</v>
      </c>
      <c r="K7" s="24">
        <v>7</v>
      </c>
      <c r="L7" s="24">
        <v>12</v>
      </c>
      <c r="M7" s="24">
        <v>1847</v>
      </c>
      <c r="N7" s="6">
        <f t="shared" ref="N7:N19" si="1">H7/B7*100</f>
        <v>1.6949152542372881</v>
      </c>
      <c r="O7" s="6">
        <f>I7/C7*100</f>
        <v>9</v>
      </c>
      <c r="P7" s="6">
        <f t="shared" ref="P7:P19" si="2">J7/D7*100</f>
        <v>7.0796460176991154</v>
      </c>
      <c r="Q7" s="6">
        <f t="shared" si="0"/>
        <v>6.6037735849056602</v>
      </c>
      <c r="R7" s="6">
        <f t="shared" si="0"/>
        <v>10.084033613445378</v>
      </c>
      <c r="S7" s="6">
        <f t="shared" ref="S7:S19" si="3">M7/G7*100</f>
        <v>10.160633733083948</v>
      </c>
      <c r="T7" s="6">
        <v>3.63</v>
      </c>
      <c r="U7" s="24">
        <v>3.41</v>
      </c>
      <c r="V7" s="24">
        <v>3.6</v>
      </c>
      <c r="W7" s="24">
        <v>3.55</v>
      </c>
      <c r="X7" s="24">
        <v>3.41</v>
      </c>
      <c r="Y7" s="15">
        <v>3.5</v>
      </c>
      <c r="Z7" s="6">
        <v>55.66</v>
      </c>
      <c r="AA7" s="6">
        <v>43</v>
      </c>
      <c r="AB7" s="6">
        <v>55.75</v>
      </c>
      <c r="AC7" s="6">
        <v>50</v>
      </c>
      <c r="AD7" s="6">
        <v>43.7</v>
      </c>
      <c r="AE7" s="6">
        <v>50.86</v>
      </c>
    </row>
    <row r="8" spans="1:31" ht="16.5" x14ac:dyDescent="0.25">
      <c r="A8" s="1" t="s">
        <v>2</v>
      </c>
      <c r="B8" s="24">
        <v>23</v>
      </c>
      <c r="C8" s="24" t="s">
        <v>17</v>
      </c>
      <c r="D8" s="24">
        <v>7</v>
      </c>
      <c r="E8" s="24">
        <v>3</v>
      </c>
      <c r="F8" s="24">
        <v>2</v>
      </c>
      <c r="G8" s="38">
        <v>1562</v>
      </c>
      <c r="H8" s="24">
        <v>0</v>
      </c>
      <c r="I8" s="24" t="s">
        <v>17</v>
      </c>
      <c r="J8" s="24">
        <v>0</v>
      </c>
      <c r="K8" s="24">
        <v>0</v>
      </c>
      <c r="L8" s="24">
        <v>0</v>
      </c>
      <c r="M8" s="10">
        <v>20</v>
      </c>
      <c r="N8" s="6">
        <f t="shared" si="1"/>
        <v>0</v>
      </c>
      <c r="O8" s="10" t="s">
        <v>17</v>
      </c>
      <c r="P8" s="6">
        <f t="shared" si="2"/>
        <v>0</v>
      </c>
      <c r="Q8" s="6">
        <f t="shared" si="0"/>
        <v>0</v>
      </c>
      <c r="R8" s="6">
        <f t="shared" si="0"/>
        <v>0</v>
      </c>
      <c r="S8" s="6">
        <f t="shared" si="3"/>
        <v>1.2804097311139564</v>
      </c>
      <c r="T8" s="6">
        <v>4.55</v>
      </c>
      <c r="U8" s="6" t="s">
        <v>17</v>
      </c>
      <c r="V8" s="6">
        <v>4.1399999999999997</v>
      </c>
      <c r="W8" s="6">
        <v>4</v>
      </c>
      <c r="X8" s="6">
        <v>4.5</v>
      </c>
      <c r="Y8" s="11">
        <v>3.68</v>
      </c>
      <c r="Z8" s="6">
        <v>90.91</v>
      </c>
      <c r="AA8" s="6" t="s">
        <v>17</v>
      </c>
      <c r="AB8" s="6">
        <v>85.71</v>
      </c>
      <c r="AC8" s="6">
        <v>66.67</v>
      </c>
      <c r="AD8" s="6">
        <v>100</v>
      </c>
      <c r="AE8" s="6">
        <v>56.72</v>
      </c>
    </row>
    <row r="9" spans="1:31" ht="16.5" x14ac:dyDescent="0.25">
      <c r="A9" s="1" t="s">
        <v>3</v>
      </c>
      <c r="B9" s="24">
        <v>42</v>
      </c>
      <c r="C9" s="24" t="s">
        <v>17</v>
      </c>
      <c r="D9" s="24">
        <v>8</v>
      </c>
      <c r="E9" s="24">
        <v>6</v>
      </c>
      <c r="F9" s="24">
        <v>5</v>
      </c>
      <c r="G9" s="38">
        <v>1312</v>
      </c>
      <c r="H9" s="24">
        <v>0</v>
      </c>
      <c r="I9" s="24" t="s">
        <v>17</v>
      </c>
      <c r="J9" s="24">
        <v>0</v>
      </c>
      <c r="K9" s="24">
        <v>0</v>
      </c>
      <c r="L9" s="24">
        <v>0</v>
      </c>
      <c r="M9" s="10">
        <v>29</v>
      </c>
      <c r="N9" s="6">
        <f t="shared" si="1"/>
        <v>0</v>
      </c>
      <c r="O9" s="10" t="s">
        <v>17</v>
      </c>
      <c r="P9" s="6">
        <f t="shared" si="2"/>
        <v>0</v>
      </c>
      <c r="Q9" s="6">
        <f t="shared" si="0"/>
        <v>0</v>
      </c>
      <c r="R9" s="6">
        <f t="shared" si="0"/>
        <v>0</v>
      </c>
      <c r="S9" s="6">
        <f t="shared" si="3"/>
        <v>2.2103658536585367</v>
      </c>
      <c r="T9" s="6">
        <v>4.25</v>
      </c>
      <c r="U9" s="6" t="s">
        <v>17</v>
      </c>
      <c r="V9" s="6">
        <v>3.88</v>
      </c>
      <c r="W9" s="6">
        <v>4.33</v>
      </c>
      <c r="X9" s="6">
        <v>4</v>
      </c>
      <c r="Y9" s="11">
        <v>4.1100000000000003</v>
      </c>
      <c r="Z9" s="6">
        <v>91.67</v>
      </c>
      <c r="AA9" s="6" t="s">
        <v>17</v>
      </c>
      <c r="AB9" s="6">
        <v>75</v>
      </c>
      <c r="AC9" s="6">
        <v>100</v>
      </c>
      <c r="AD9" s="6">
        <v>80</v>
      </c>
      <c r="AE9" s="6">
        <v>74.77</v>
      </c>
    </row>
    <row r="10" spans="1:31" ht="16.5" x14ac:dyDescent="0.25">
      <c r="A10" s="1" t="s">
        <v>4</v>
      </c>
      <c r="B10" s="24">
        <v>98</v>
      </c>
      <c r="C10" s="24" t="s">
        <v>17</v>
      </c>
      <c r="D10" s="24">
        <v>10</v>
      </c>
      <c r="E10" s="24">
        <v>12</v>
      </c>
      <c r="F10" s="24">
        <v>15</v>
      </c>
      <c r="G10" s="38">
        <v>9204</v>
      </c>
      <c r="H10" s="24">
        <v>3</v>
      </c>
      <c r="I10" s="24" t="s">
        <v>17</v>
      </c>
      <c r="J10" s="24">
        <v>0</v>
      </c>
      <c r="K10" s="24">
        <v>0</v>
      </c>
      <c r="L10" s="24">
        <v>1</v>
      </c>
      <c r="M10" s="10">
        <v>557</v>
      </c>
      <c r="N10" s="6">
        <f t="shared" si="1"/>
        <v>3.0612244897959182</v>
      </c>
      <c r="O10" s="10" t="s">
        <v>17</v>
      </c>
      <c r="P10" s="6">
        <f t="shared" si="2"/>
        <v>0</v>
      </c>
      <c r="Q10" s="6">
        <f t="shared" si="0"/>
        <v>0</v>
      </c>
      <c r="R10" s="6">
        <f t="shared" si="0"/>
        <v>6.666666666666667</v>
      </c>
      <c r="S10" s="6">
        <f t="shared" si="3"/>
        <v>6.0517166449369837</v>
      </c>
      <c r="T10" s="6">
        <v>4.67</v>
      </c>
      <c r="U10" s="6" t="s">
        <v>17</v>
      </c>
      <c r="V10" s="6">
        <v>3.8</v>
      </c>
      <c r="W10" s="6">
        <v>3.92</v>
      </c>
      <c r="X10" s="6">
        <v>3.73</v>
      </c>
      <c r="Y10" s="11">
        <v>3.54</v>
      </c>
      <c r="Z10" s="6">
        <v>91.67</v>
      </c>
      <c r="AA10" s="6" t="s">
        <v>17</v>
      </c>
      <c r="AB10" s="6">
        <v>70</v>
      </c>
      <c r="AC10" s="6">
        <v>75</v>
      </c>
      <c r="AD10" s="6">
        <v>66.67</v>
      </c>
      <c r="AE10" s="6">
        <v>46.63</v>
      </c>
    </row>
    <row r="11" spans="1:31" ht="16.5" x14ac:dyDescent="0.25">
      <c r="A11" s="1" t="s">
        <v>5</v>
      </c>
      <c r="B11" s="24">
        <v>65</v>
      </c>
      <c r="C11" s="24" t="s">
        <v>17</v>
      </c>
      <c r="D11" s="24">
        <v>44</v>
      </c>
      <c r="E11" s="24">
        <v>45</v>
      </c>
      <c r="F11" s="24">
        <v>63</v>
      </c>
      <c r="G11" s="38">
        <v>4539</v>
      </c>
      <c r="H11" s="24">
        <v>2</v>
      </c>
      <c r="I11" s="24" t="s">
        <v>17</v>
      </c>
      <c r="J11" s="24">
        <v>0</v>
      </c>
      <c r="K11" s="24">
        <v>0</v>
      </c>
      <c r="L11" s="24">
        <v>2</v>
      </c>
      <c r="M11" s="10">
        <v>119</v>
      </c>
      <c r="N11" s="6">
        <f t="shared" si="1"/>
        <v>3.0769230769230771</v>
      </c>
      <c r="O11" s="10" t="s">
        <v>17</v>
      </c>
      <c r="P11" s="6">
        <f t="shared" si="2"/>
        <v>0</v>
      </c>
      <c r="Q11" s="6">
        <f t="shared" si="0"/>
        <v>0</v>
      </c>
      <c r="R11" s="6">
        <f t="shared" si="0"/>
        <v>3.1746031746031744</v>
      </c>
      <c r="S11" s="6">
        <f t="shared" si="3"/>
        <v>2.6217228464419478</v>
      </c>
      <c r="T11" s="6">
        <v>3.22</v>
      </c>
      <c r="U11" s="24" t="s">
        <v>17</v>
      </c>
      <c r="V11" s="24">
        <v>3.57</v>
      </c>
      <c r="W11" s="24">
        <v>3.67</v>
      </c>
      <c r="X11" s="6">
        <v>3.6</v>
      </c>
      <c r="Y11" s="11">
        <v>3.65</v>
      </c>
      <c r="Z11" s="6">
        <v>24</v>
      </c>
      <c r="AA11" s="24" t="s">
        <v>17</v>
      </c>
      <c r="AB11" s="6">
        <v>54.55</v>
      </c>
      <c r="AC11" s="6">
        <v>60</v>
      </c>
      <c r="AD11" s="6">
        <v>53.97</v>
      </c>
      <c r="AE11" s="6">
        <v>56.44</v>
      </c>
    </row>
    <row r="12" spans="1:31" ht="16.5" x14ac:dyDescent="0.25">
      <c r="A12" s="1" t="s">
        <v>33</v>
      </c>
      <c r="B12" s="10" t="s">
        <v>17</v>
      </c>
      <c r="C12" s="10" t="s">
        <v>17</v>
      </c>
      <c r="D12" s="10">
        <v>4</v>
      </c>
      <c r="E12" s="10">
        <v>2</v>
      </c>
      <c r="F12" s="10">
        <v>3</v>
      </c>
      <c r="G12" s="38">
        <v>401</v>
      </c>
      <c r="H12" s="10" t="s">
        <v>17</v>
      </c>
      <c r="I12" s="10" t="s">
        <v>17</v>
      </c>
      <c r="J12" s="10">
        <v>0</v>
      </c>
      <c r="K12" s="10">
        <v>0</v>
      </c>
      <c r="L12" s="10">
        <v>0</v>
      </c>
      <c r="M12" s="10">
        <v>7</v>
      </c>
      <c r="N12" s="10" t="s">
        <v>17</v>
      </c>
      <c r="O12" s="10" t="s">
        <v>17</v>
      </c>
      <c r="P12" s="6">
        <f>J12/D12*100</f>
        <v>0</v>
      </c>
      <c r="Q12" s="6">
        <f t="shared" si="0"/>
        <v>0</v>
      </c>
      <c r="R12" s="6">
        <f t="shared" si="0"/>
        <v>0</v>
      </c>
      <c r="S12" s="6">
        <f>M12/G12*100</f>
        <v>1.7456359102244388</v>
      </c>
      <c r="T12" s="10" t="s">
        <v>17</v>
      </c>
      <c r="U12" s="10" t="s">
        <v>17</v>
      </c>
      <c r="V12" s="10">
        <v>3.75</v>
      </c>
      <c r="W12" s="10">
        <v>3.5</v>
      </c>
      <c r="X12" s="10">
        <v>3.67</v>
      </c>
      <c r="Y12" s="11">
        <v>3.79</v>
      </c>
      <c r="Z12" s="10" t="s">
        <v>17</v>
      </c>
      <c r="AA12" s="10" t="s">
        <v>17</v>
      </c>
      <c r="AB12" s="10">
        <v>75</v>
      </c>
      <c r="AC12" s="10">
        <v>50</v>
      </c>
      <c r="AD12" s="10">
        <v>66.67</v>
      </c>
      <c r="AE12" s="6">
        <v>63.09</v>
      </c>
    </row>
    <row r="13" spans="1:31" ht="16.5" x14ac:dyDescent="0.25">
      <c r="A13" s="1" t="s">
        <v>21</v>
      </c>
      <c r="B13" s="24">
        <v>8</v>
      </c>
      <c r="C13" s="24" t="s">
        <v>17</v>
      </c>
      <c r="D13" s="24" t="s">
        <v>17</v>
      </c>
      <c r="E13" s="24" t="s">
        <v>17</v>
      </c>
      <c r="F13" s="38" t="s">
        <v>17</v>
      </c>
      <c r="G13" s="38" t="s">
        <v>17</v>
      </c>
      <c r="H13" s="24">
        <v>0</v>
      </c>
      <c r="I13" s="24" t="s">
        <v>17</v>
      </c>
      <c r="J13" s="24" t="s">
        <v>17</v>
      </c>
      <c r="K13" s="24" t="s">
        <v>17</v>
      </c>
      <c r="L13" s="38" t="s">
        <v>17</v>
      </c>
      <c r="M13" s="6" t="s">
        <v>17</v>
      </c>
      <c r="N13" s="6">
        <f t="shared" si="1"/>
        <v>0</v>
      </c>
      <c r="O13" s="10" t="s">
        <v>17</v>
      </c>
      <c r="P13" s="10" t="s">
        <v>17</v>
      </c>
      <c r="Q13" s="24" t="s">
        <v>17</v>
      </c>
      <c r="R13" s="24" t="s">
        <v>17</v>
      </c>
      <c r="S13" s="10" t="s">
        <v>17</v>
      </c>
      <c r="T13" s="6">
        <v>3.8</v>
      </c>
      <c r="U13" s="24" t="s">
        <v>17</v>
      </c>
      <c r="V13" s="6" t="s">
        <v>17</v>
      </c>
      <c r="W13" s="24" t="s">
        <v>17</v>
      </c>
      <c r="X13" s="38" t="s">
        <v>17</v>
      </c>
      <c r="Y13" s="11" t="s">
        <v>17</v>
      </c>
      <c r="Z13" s="6">
        <v>60</v>
      </c>
      <c r="AA13" s="6" t="s">
        <v>17</v>
      </c>
      <c r="AB13" s="6" t="s">
        <v>17</v>
      </c>
      <c r="AC13" s="24" t="s">
        <v>17</v>
      </c>
      <c r="AD13" s="38" t="s">
        <v>17</v>
      </c>
      <c r="AE13" s="6" t="s">
        <v>17</v>
      </c>
    </row>
    <row r="14" spans="1:31" ht="16.5" x14ac:dyDescent="0.25">
      <c r="A14" s="1" t="s">
        <v>30</v>
      </c>
      <c r="B14" s="10">
        <v>0</v>
      </c>
      <c r="C14" s="10" t="s">
        <v>17</v>
      </c>
      <c r="D14" s="24" t="s">
        <v>17</v>
      </c>
      <c r="E14" s="24" t="s">
        <v>17</v>
      </c>
      <c r="F14" s="38" t="s">
        <v>17</v>
      </c>
      <c r="G14" s="38" t="s">
        <v>17</v>
      </c>
      <c r="H14" s="10">
        <v>0</v>
      </c>
      <c r="I14" s="10" t="s">
        <v>17</v>
      </c>
      <c r="J14" s="42" t="s">
        <v>17</v>
      </c>
      <c r="K14" s="24" t="s">
        <v>17</v>
      </c>
      <c r="L14" s="38" t="s">
        <v>17</v>
      </c>
      <c r="M14" s="6" t="s">
        <v>17</v>
      </c>
      <c r="N14" s="6">
        <v>0</v>
      </c>
      <c r="O14" s="10" t="s">
        <v>17</v>
      </c>
      <c r="P14" s="10" t="s">
        <v>17</v>
      </c>
      <c r="Q14" s="24" t="s">
        <v>17</v>
      </c>
      <c r="R14" s="24" t="s">
        <v>17</v>
      </c>
      <c r="S14" s="10" t="s">
        <v>17</v>
      </c>
      <c r="T14" s="11">
        <v>0</v>
      </c>
      <c r="U14" s="10" t="s">
        <v>17</v>
      </c>
      <c r="V14" s="6" t="s">
        <v>17</v>
      </c>
      <c r="W14" s="24" t="s">
        <v>17</v>
      </c>
      <c r="X14" s="38" t="s">
        <v>17</v>
      </c>
      <c r="Y14" s="11" t="s">
        <v>17</v>
      </c>
      <c r="Z14" s="6">
        <v>0</v>
      </c>
      <c r="AA14" s="11" t="s">
        <v>17</v>
      </c>
      <c r="AB14" s="6" t="s">
        <v>17</v>
      </c>
      <c r="AC14" s="24" t="s">
        <v>17</v>
      </c>
      <c r="AD14" s="38" t="s">
        <v>17</v>
      </c>
      <c r="AE14" s="6" t="s">
        <v>17</v>
      </c>
    </row>
    <row r="15" spans="1:31" ht="16.5" x14ac:dyDescent="0.25">
      <c r="A15" s="1" t="s">
        <v>6</v>
      </c>
      <c r="B15" s="24">
        <v>129</v>
      </c>
      <c r="C15" s="24" t="s">
        <v>17</v>
      </c>
      <c r="D15" s="24">
        <v>79</v>
      </c>
      <c r="E15" s="24">
        <v>88</v>
      </c>
      <c r="F15" s="24">
        <v>98</v>
      </c>
      <c r="G15" s="38">
        <v>9266</v>
      </c>
      <c r="H15" s="24">
        <v>6</v>
      </c>
      <c r="I15" s="24" t="s">
        <v>17</v>
      </c>
      <c r="J15" s="24">
        <v>3</v>
      </c>
      <c r="K15" s="24">
        <v>1</v>
      </c>
      <c r="L15" s="24">
        <v>4</v>
      </c>
      <c r="M15" s="10">
        <v>786</v>
      </c>
      <c r="N15" s="6">
        <f>H15/B15*100</f>
        <v>4.6511627906976747</v>
      </c>
      <c r="O15" s="10" t="s">
        <v>17</v>
      </c>
      <c r="P15" s="6">
        <f t="shared" si="2"/>
        <v>3.79746835443038</v>
      </c>
      <c r="Q15" s="6">
        <f t="shared" ref="Q15:R19" si="4">K15/E15*100</f>
        <v>1.1363636363636365</v>
      </c>
      <c r="R15" s="6">
        <f t="shared" si="4"/>
        <v>4.0816326530612246</v>
      </c>
      <c r="S15" s="6">
        <f t="shared" si="3"/>
        <v>8.4826246492553423</v>
      </c>
      <c r="T15" s="6">
        <v>3.93</v>
      </c>
      <c r="U15" s="6" t="s">
        <v>17</v>
      </c>
      <c r="V15" s="6">
        <v>3.91</v>
      </c>
      <c r="W15" s="6">
        <v>4.05</v>
      </c>
      <c r="X15" s="6">
        <v>3.7</v>
      </c>
      <c r="Y15" s="11">
        <v>3.56</v>
      </c>
      <c r="Z15" s="24">
        <v>73.61</v>
      </c>
      <c r="AA15" s="24" t="s">
        <v>17</v>
      </c>
      <c r="AB15" s="24">
        <v>70.89</v>
      </c>
      <c r="AC15" s="24">
        <v>79.55</v>
      </c>
      <c r="AD15" s="24">
        <v>57.14</v>
      </c>
      <c r="AE15" s="6">
        <v>51.32</v>
      </c>
    </row>
    <row r="16" spans="1:31" ht="16.5" x14ac:dyDescent="0.25">
      <c r="A16" s="1" t="s">
        <v>7</v>
      </c>
      <c r="B16" s="10">
        <v>4</v>
      </c>
      <c r="C16" s="10" t="s">
        <v>17</v>
      </c>
      <c r="D16" s="10">
        <v>1</v>
      </c>
      <c r="E16" s="10">
        <v>1</v>
      </c>
      <c r="F16" s="10">
        <v>1</v>
      </c>
      <c r="G16" s="38">
        <v>1010</v>
      </c>
      <c r="H16" s="10">
        <v>0</v>
      </c>
      <c r="I16" s="10" t="s">
        <v>17</v>
      </c>
      <c r="J16" s="10">
        <v>0</v>
      </c>
      <c r="K16" s="10">
        <v>0</v>
      </c>
      <c r="L16" s="10">
        <v>0</v>
      </c>
      <c r="M16" s="10">
        <v>6</v>
      </c>
      <c r="N16" s="6">
        <f t="shared" si="1"/>
        <v>0</v>
      </c>
      <c r="O16" s="10" t="s">
        <v>17</v>
      </c>
      <c r="P16" s="6">
        <f t="shared" si="2"/>
        <v>0</v>
      </c>
      <c r="Q16" s="6">
        <f t="shared" si="4"/>
        <v>0</v>
      </c>
      <c r="R16" s="6">
        <f t="shared" si="4"/>
        <v>0</v>
      </c>
      <c r="S16" s="6">
        <f t="shared" si="3"/>
        <v>0.59405940594059403</v>
      </c>
      <c r="T16" s="11">
        <v>5</v>
      </c>
      <c r="U16" s="11" t="s">
        <v>17</v>
      </c>
      <c r="V16" s="11">
        <v>5</v>
      </c>
      <c r="W16" s="11">
        <v>4</v>
      </c>
      <c r="X16" s="11">
        <v>4</v>
      </c>
      <c r="Y16" s="11">
        <v>4.28</v>
      </c>
      <c r="Z16" s="11">
        <v>100</v>
      </c>
      <c r="AA16" s="11" t="s">
        <v>17</v>
      </c>
      <c r="AB16" s="11">
        <v>100</v>
      </c>
      <c r="AC16" s="11">
        <v>100</v>
      </c>
      <c r="AD16" s="11">
        <v>100</v>
      </c>
      <c r="AE16" s="6">
        <v>83.27</v>
      </c>
    </row>
    <row r="17" spans="1:31" ht="16.5" x14ac:dyDescent="0.25">
      <c r="A17" s="1" t="s">
        <v>10</v>
      </c>
      <c r="B17" s="10">
        <v>0</v>
      </c>
      <c r="C17" s="10" t="s">
        <v>17</v>
      </c>
      <c r="D17" s="10">
        <v>0</v>
      </c>
      <c r="E17" s="10">
        <v>0</v>
      </c>
      <c r="F17" s="10">
        <v>0</v>
      </c>
      <c r="G17" s="38">
        <v>22</v>
      </c>
      <c r="H17" s="10">
        <v>0</v>
      </c>
      <c r="I17" s="10" t="s">
        <v>17</v>
      </c>
      <c r="J17" s="10">
        <v>0</v>
      </c>
      <c r="K17" s="10">
        <v>0</v>
      </c>
      <c r="L17" s="10">
        <v>0</v>
      </c>
      <c r="M17" s="10">
        <v>1</v>
      </c>
      <c r="N17" s="6">
        <v>0</v>
      </c>
      <c r="O17" s="10" t="s">
        <v>17</v>
      </c>
      <c r="P17" s="6">
        <v>0</v>
      </c>
      <c r="Q17" s="6">
        <v>0</v>
      </c>
      <c r="R17" s="6">
        <v>0</v>
      </c>
      <c r="S17" s="6">
        <f t="shared" si="3"/>
        <v>4.5454545454545459</v>
      </c>
      <c r="T17" s="11">
        <v>0</v>
      </c>
      <c r="U17" s="11" t="s">
        <v>17</v>
      </c>
      <c r="V17" s="6">
        <v>0</v>
      </c>
      <c r="W17" s="6">
        <v>0</v>
      </c>
      <c r="X17" s="6">
        <v>0</v>
      </c>
      <c r="Y17" s="11">
        <v>3.41</v>
      </c>
      <c r="Z17" s="6">
        <v>0</v>
      </c>
      <c r="AA17" s="11" t="s">
        <v>17</v>
      </c>
      <c r="AB17" s="6">
        <v>0</v>
      </c>
      <c r="AC17" s="6">
        <v>0</v>
      </c>
      <c r="AD17" s="6">
        <v>0</v>
      </c>
      <c r="AE17" s="6">
        <v>40.909999999999997</v>
      </c>
    </row>
    <row r="18" spans="1:31" ht="16.5" x14ac:dyDescent="0.25">
      <c r="A18" s="1" t="s">
        <v>8</v>
      </c>
      <c r="B18" s="24">
        <v>92</v>
      </c>
      <c r="C18" s="24" t="s">
        <v>17</v>
      </c>
      <c r="D18" s="24">
        <v>68</v>
      </c>
      <c r="E18" s="24">
        <v>51</v>
      </c>
      <c r="F18" s="24">
        <v>47</v>
      </c>
      <c r="G18" s="38">
        <v>7513</v>
      </c>
      <c r="H18" s="24">
        <v>3</v>
      </c>
      <c r="I18" s="24" t="s">
        <v>17</v>
      </c>
      <c r="J18" s="24">
        <v>2</v>
      </c>
      <c r="K18" s="24">
        <v>0</v>
      </c>
      <c r="L18" s="24">
        <v>3</v>
      </c>
      <c r="M18" s="10">
        <v>507</v>
      </c>
      <c r="N18" s="6">
        <f t="shared" si="1"/>
        <v>3.2608695652173911</v>
      </c>
      <c r="O18" s="10" t="s">
        <v>17</v>
      </c>
      <c r="P18" s="6">
        <f t="shared" si="2"/>
        <v>2.9411764705882351</v>
      </c>
      <c r="Q18" s="6">
        <f t="shared" si="4"/>
        <v>0</v>
      </c>
      <c r="R18" s="6">
        <f t="shared" si="4"/>
        <v>6.3829787234042552</v>
      </c>
      <c r="S18" s="6">
        <f t="shared" si="3"/>
        <v>6.7483029415679487</v>
      </c>
      <c r="T18" s="6">
        <v>3.49</v>
      </c>
      <c r="U18" s="24" t="s">
        <v>17</v>
      </c>
      <c r="V18" s="24">
        <v>3.4</v>
      </c>
      <c r="W18" s="24">
        <v>3.41</v>
      </c>
      <c r="X18" s="24">
        <v>3.49</v>
      </c>
      <c r="Y18" s="11">
        <v>3.38</v>
      </c>
      <c r="Z18" s="6">
        <v>56.1</v>
      </c>
      <c r="AA18" s="24" t="s">
        <v>17</v>
      </c>
      <c r="AB18" s="6">
        <v>39.71</v>
      </c>
      <c r="AC18" s="6">
        <v>35.29</v>
      </c>
      <c r="AD18" s="6">
        <v>46.81</v>
      </c>
      <c r="AE18" s="6">
        <v>39.700000000000003</v>
      </c>
    </row>
    <row r="19" spans="1:31" ht="16.5" x14ac:dyDescent="0.25">
      <c r="A19" s="1" t="s">
        <v>9</v>
      </c>
      <c r="B19" s="10">
        <v>2</v>
      </c>
      <c r="C19" s="10" t="s">
        <v>17</v>
      </c>
      <c r="D19" s="10">
        <v>6</v>
      </c>
      <c r="E19" s="10">
        <v>2</v>
      </c>
      <c r="F19" s="10">
        <v>1</v>
      </c>
      <c r="G19" s="38">
        <v>340</v>
      </c>
      <c r="H19" s="10">
        <v>0</v>
      </c>
      <c r="I19" s="10" t="s">
        <v>17</v>
      </c>
      <c r="J19" s="10">
        <v>0</v>
      </c>
      <c r="K19" s="10">
        <v>0</v>
      </c>
      <c r="L19" s="10">
        <v>0</v>
      </c>
      <c r="M19" s="10">
        <v>0</v>
      </c>
      <c r="N19" s="6">
        <f t="shared" si="1"/>
        <v>0</v>
      </c>
      <c r="O19" s="10" t="s">
        <v>17</v>
      </c>
      <c r="P19" s="6">
        <f t="shared" si="2"/>
        <v>0</v>
      </c>
      <c r="Q19" s="6">
        <f t="shared" si="4"/>
        <v>0</v>
      </c>
      <c r="R19" s="6">
        <f t="shared" si="4"/>
        <v>0</v>
      </c>
      <c r="S19" s="6">
        <f t="shared" si="3"/>
        <v>0</v>
      </c>
      <c r="T19" s="11">
        <v>4</v>
      </c>
      <c r="U19" s="10" t="s">
        <v>17</v>
      </c>
      <c r="V19" s="11">
        <v>3.83</v>
      </c>
      <c r="W19" s="11">
        <v>4.5</v>
      </c>
      <c r="X19" s="11">
        <v>4</v>
      </c>
      <c r="Y19" s="11">
        <v>3.82</v>
      </c>
      <c r="Z19" s="10">
        <v>66.67</v>
      </c>
      <c r="AA19" s="10" t="s">
        <v>17</v>
      </c>
      <c r="AB19" s="10">
        <v>83.33</v>
      </c>
      <c r="AC19" s="10">
        <v>100</v>
      </c>
      <c r="AD19" s="11">
        <v>100</v>
      </c>
      <c r="AE19" s="6">
        <v>67.349999999999994</v>
      </c>
    </row>
  </sheetData>
  <mergeCells count="7">
    <mergeCell ref="A2:AE2"/>
    <mergeCell ref="A4:A5"/>
    <mergeCell ref="B4:G4"/>
    <mergeCell ref="H4:M4"/>
    <mergeCell ref="N4:S4"/>
    <mergeCell ref="T4:Y4"/>
    <mergeCell ref="Z4:AE4"/>
  </mergeCells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E21"/>
  <sheetViews>
    <sheetView topLeftCell="B1" zoomScaleNormal="100" workbookViewId="0">
      <selection activeCell="Y20" sqref="Y20"/>
    </sheetView>
  </sheetViews>
  <sheetFormatPr defaultColWidth="8" defaultRowHeight="15" x14ac:dyDescent="0.25"/>
  <cols>
    <col min="1" max="1" width="25.85546875" bestFit="1" customWidth="1"/>
    <col min="2" max="5" width="8" customWidth="1"/>
    <col min="7" max="11" width="8" customWidth="1"/>
    <col min="13" max="17" width="8" customWidth="1"/>
    <col min="18" max="18" width="10.140625" customWidth="1"/>
    <col min="19" max="23" width="8" customWidth="1"/>
    <col min="25" max="29" width="8" customWidth="1"/>
    <col min="31" max="31" width="8" customWidth="1"/>
  </cols>
  <sheetData>
    <row r="2" spans="1:31" ht="73.5" customHeight="1" x14ac:dyDescent="0.25">
      <c r="A2" s="56" t="s">
        <v>146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</row>
    <row r="4" spans="1:31" ht="55.5" customHeight="1" x14ac:dyDescent="0.25">
      <c r="A4" s="54" t="s">
        <v>11</v>
      </c>
      <c r="B4" s="57" t="s">
        <v>14</v>
      </c>
      <c r="C4" s="58"/>
      <c r="D4" s="58"/>
      <c r="E4" s="58"/>
      <c r="F4" s="58"/>
      <c r="G4" s="59"/>
      <c r="H4" s="54" t="s">
        <v>12</v>
      </c>
      <c r="I4" s="54"/>
      <c r="J4" s="54"/>
      <c r="K4" s="54"/>
      <c r="L4" s="54"/>
      <c r="M4" s="54"/>
      <c r="N4" s="54" t="s">
        <v>13</v>
      </c>
      <c r="O4" s="54"/>
      <c r="P4" s="54"/>
      <c r="Q4" s="54"/>
      <c r="R4" s="54"/>
      <c r="S4" s="54"/>
      <c r="T4" s="54" t="s">
        <v>15</v>
      </c>
      <c r="U4" s="54"/>
      <c r="V4" s="54"/>
      <c r="W4" s="54"/>
      <c r="X4" s="54"/>
      <c r="Y4" s="54"/>
      <c r="Z4" s="54" t="s">
        <v>16</v>
      </c>
      <c r="AA4" s="54"/>
      <c r="AB4" s="54"/>
      <c r="AC4" s="54"/>
      <c r="AD4" s="54"/>
      <c r="AE4" s="54"/>
    </row>
    <row r="5" spans="1:31" ht="66" x14ac:dyDescent="0.25">
      <c r="A5" s="54"/>
      <c r="B5" s="32" t="s">
        <v>20</v>
      </c>
      <c r="C5" s="9" t="s">
        <v>31</v>
      </c>
      <c r="D5" s="25" t="s">
        <v>32</v>
      </c>
      <c r="E5" s="44" t="s">
        <v>114</v>
      </c>
      <c r="F5" s="52" t="s">
        <v>147</v>
      </c>
      <c r="G5" s="51" t="s">
        <v>144</v>
      </c>
      <c r="H5" s="12" t="s">
        <v>20</v>
      </c>
      <c r="I5" s="32" t="s">
        <v>31</v>
      </c>
      <c r="J5" s="32" t="s">
        <v>32</v>
      </c>
      <c r="K5" s="44" t="s">
        <v>114</v>
      </c>
      <c r="L5" s="52" t="s">
        <v>147</v>
      </c>
      <c r="M5" s="52" t="s">
        <v>144</v>
      </c>
      <c r="N5" s="12" t="s">
        <v>20</v>
      </c>
      <c r="O5" s="32" t="s">
        <v>31</v>
      </c>
      <c r="P5" s="32" t="s">
        <v>32</v>
      </c>
      <c r="Q5" s="44" t="s">
        <v>114</v>
      </c>
      <c r="R5" s="52" t="s">
        <v>147</v>
      </c>
      <c r="S5" s="52" t="s">
        <v>144</v>
      </c>
      <c r="T5" s="12" t="s">
        <v>20</v>
      </c>
      <c r="U5" s="32" t="s">
        <v>31</v>
      </c>
      <c r="V5" s="32" t="s">
        <v>32</v>
      </c>
      <c r="W5" s="44" t="s">
        <v>114</v>
      </c>
      <c r="X5" s="52" t="s">
        <v>147</v>
      </c>
      <c r="Y5" s="52" t="s">
        <v>144</v>
      </c>
      <c r="Z5" s="32" t="s">
        <v>20</v>
      </c>
      <c r="AA5" s="32" t="s">
        <v>31</v>
      </c>
      <c r="AB5" s="32" t="s">
        <v>32</v>
      </c>
      <c r="AC5" s="44" t="s">
        <v>114</v>
      </c>
      <c r="AD5" s="52" t="s">
        <v>147</v>
      </c>
      <c r="AE5" s="52" t="s">
        <v>144</v>
      </c>
    </row>
    <row r="6" spans="1:31" ht="16.5" x14ac:dyDescent="0.25">
      <c r="A6" s="1" t="s">
        <v>0</v>
      </c>
      <c r="B6" s="3">
        <v>1029</v>
      </c>
      <c r="C6" s="3">
        <v>934</v>
      </c>
      <c r="D6" s="3">
        <v>974</v>
      </c>
      <c r="E6" s="3">
        <v>1066</v>
      </c>
      <c r="F6" s="3">
        <v>1062</v>
      </c>
      <c r="G6" s="38">
        <v>17542</v>
      </c>
      <c r="H6" s="3">
        <v>1</v>
      </c>
      <c r="I6" s="3">
        <v>62</v>
      </c>
      <c r="J6" s="3">
        <v>19</v>
      </c>
      <c r="K6" s="3">
        <v>40</v>
      </c>
      <c r="L6" s="3">
        <v>47</v>
      </c>
      <c r="M6" s="3">
        <v>872</v>
      </c>
      <c r="N6" s="2">
        <v>9.718172983479105E-2</v>
      </c>
      <c r="O6" s="2">
        <v>6.6381156316916492</v>
      </c>
      <c r="P6" s="2">
        <f>J6/D6*100</f>
        <v>1.9507186858316223</v>
      </c>
      <c r="Q6" s="2">
        <f>K6/E6*100</f>
        <v>3.75234521575985</v>
      </c>
      <c r="R6" s="2">
        <f>L6/F6*100</f>
        <v>4.4256120527306964</v>
      </c>
      <c r="S6" s="2">
        <f t="shared" ref="R6:S12" si="0">M6/G6*100</f>
        <v>4.9709269182533351</v>
      </c>
      <c r="T6" s="2">
        <v>3.98</v>
      </c>
      <c r="U6" s="2">
        <v>3.6102783725910066</v>
      </c>
      <c r="V6" s="2">
        <v>3.6478439425051334</v>
      </c>
      <c r="W6" s="2">
        <v>3.63</v>
      </c>
      <c r="X6" s="2">
        <v>3.56</v>
      </c>
      <c r="Y6" s="2">
        <v>3.56</v>
      </c>
      <c r="Z6" s="2">
        <v>69.58</v>
      </c>
      <c r="AA6" s="2">
        <v>50</v>
      </c>
      <c r="AB6" s="2">
        <v>51.745379876796719</v>
      </c>
      <c r="AC6" s="2">
        <v>51.13</v>
      </c>
      <c r="AD6" s="2">
        <v>47.18</v>
      </c>
      <c r="AE6" s="2">
        <v>48.52</v>
      </c>
    </row>
    <row r="7" spans="1:31" ht="16.5" x14ac:dyDescent="0.25">
      <c r="A7" s="1" t="s">
        <v>1</v>
      </c>
      <c r="B7" s="3">
        <v>1029</v>
      </c>
      <c r="C7" s="3">
        <v>933</v>
      </c>
      <c r="D7" s="3">
        <v>978</v>
      </c>
      <c r="E7" s="3">
        <v>1065</v>
      </c>
      <c r="F7" s="3">
        <v>1079</v>
      </c>
      <c r="G7" s="38">
        <v>18178</v>
      </c>
      <c r="H7" s="3">
        <v>0</v>
      </c>
      <c r="I7" s="3">
        <v>98</v>
      </c>
      <c r="J7" s="3">
        <v>48</v>
      </c>
      <c r="K7" s="3">
        <v>95</v>
      </c>
      <c r="L7" s="3">
        <v>73</v>
      </c>
      <c r="M7" s="3">
        <v>1847</v>
      </c>
      <c r="N7" s="2">
        <v>0</v>
      </c>
      <c r="O7" s="2">
        <v>10.503751339764202</v>
      </c>
      <c r="P7" s="2">
        <f>J7/D7*100</f>
        <v>4.9079754601226995</v>
      </c>
      <c r="Q7" s="2">
        <f>K7/E7*100</f>
        <v>8.92018779342723</v>
      </c>
      <c r="R7" s="2">
        <f t="shared" ref="R7:R19" si="1">L7/F7*100</f>
        <v>6.7655236329935127</v>
      </c>
      <c r="S7" s="2">
        <f t="shared" si="0"/>
        <v>10.160633733083948</v>
      </c>
      <c r="T7" s="2">
        <v>3.72</v>
      </c>
      <c r="U7" s="2">
        <v>3.360128617363344</v>
      </c>
      <c r="V7" s="2">
        <v>3.5173824130879345</v>
      </c>
      <c r="W7" s="2">
        <v>3.44</v>
      </c>
      <c r="X7" s="2">
        <v>3.58</v>
      </c>
      <c r="Y7" s="15">
        <v>3.5</v>
      </c>
      <c r="Z7" s="2">
        <v>58.31</v>
      </c>
      <c r="AA7" s="2">
        <v>38.370846730975352</v>
      </c>
      <c r="AB7" s="2">
        <v>48.568507157464211</v>
      </c>
      <c r="AC7" s="2">
        <v>43.19</v>
      </c>
      <c r="AD7" s="2">
        <v>57.09</v>
      </c>
      <c r="AE7" s="6">
        <v>50.86</v>
      </c>
    </row>
    <row r="8" spans="1:31" ht="16.5" x14ac:dyDescent="0.25">
      <c r="A8" s="1" t="s">
        <v>2</v>
      </c>
      <c r="B8" s="3">
        <v>234</v>
      </c>
      <c r="C8" s="10" t="s">
        <v>17</v>
      </c>
      <c r="D8" s="3">
        <v>154</v>
      </c>
      <c r="E8" s="3">
        <v>161</v>
      </c>
      <c r="F8" s="3">
        <v>136</v>
      </c>
      <c r="G8" s="38">
        <v>1562</v>
      </c>
      <c r="H8" s="3">
        <v>0</v>
      </c>
      <c r="I8" s="3" t="s">
        <v>17</v>
      </c>
      <c r="J8" s="3">
        <v>1</v>
      </c>
      <c r="K8" s="3">
        <v>3</v>
      </c>
      <c r="L8" s="3">
        <v>3</v>
      </c>
      <c r="M8" s="3">
        <v>20</v>
      </c>
      <c r="N8" s="2">
        <v>0</v>
      </c>
      <c r="O8" s="2" t="s">
        <v>17</v>
      </c>
      <c r="P8" s="2">
        <f>J8/D8*100</f>
        <v>0.64935064935064934</v>
      </c>
      <c r="Q8" s="2">
        <f>K8/E8*100</f>
        <v>1.8633540372670807</v>
      </c>
      <c r="R8" s="2">
        <f t="shared" si="1"/>
        <v>2.2058823529411766</v>
      </c>
      <c r="S8" s="2">
        <f t="shared" si="0"/>
        <v>1.2804097311139564</v>
      </c>
      <c r="T8" s="2">
        <v>3.87</v>
      </c>
      <c r="U8" s="2" t="s">
        <v>17</v>
      </c>
      <c r="V8" s="2">
        <v>3.5909090909090908</v>
      </c>
      <c r="W8" s="2">
        <v>3.5</v>
      </c>
      <c r="X8" s="2">
        <v>3.71</v>
      </c>
      <c r="Y8" s="2">
        <v>3.68</v>
      </c>
      <c r="Z8" s="2">
        <v>72.22</v>
      </c>
      <c r="AA8" s="2" t="s">
        <v>17</v>
      </c>
      <c r="AB8" s="2">
        <v>53.246753246753244</v>
      </c>
      <c r="AC8" s="2">
        <v>43.48</v>
      </c>
      <c r="AD8" s="2">
        <v>61.03</v>
      </c>
      <c r="AE8" s="2">
        <v>56.72</v>
      </c>
    </row>
    <row r="9" spans="1:31" ht="16.5" x14ac:dyDescent="0.25">
      <c r="A9" s="1" t="s">
        <v>3</v>
      </c>
      <c r="B9" s="3">
        <v>116</v>
      </c>
      <c r="C9" s="10" t="s">
        <v>17</v>
      </c>
      <c r="D9" s="3">
        <v>77</v>
      </c>
      <c r="E9" s="3">
        <v>51</v>
      </c>
      <c r="F9" s="3">
        <v>57</v>
      </c>
      <c r="G9" s="38">
        <v>1312</v>
      </c>
      <c r="H9" s="3">
        <v>0</v>
      </c>
      <c r="I9" s="3" t="s">
        <v>17</v>
      </c>
      <c r="J9" s="3">
        <v>1</v>
      </c>
      <c r="K9" s="3">
        <v>1</v>
      </c>
      <c r="L9" s="3">
        <v>0</v>
      </c>
      <c r="M9" s="3">
        <v>29</v>
      </c>
      <c r="N9" s="2">
        <v>0</v>
      </c>
      <c r="O9" s="2" t="s">
        <v>17</v>
      </c>
      <c r="P9" s="2">
        <f>J9/D9*100</f>
        <v>1.2987012987012987</v>
      </c>
      <c r="Q9" s="2">
        <f>K9/E9*100</f>
        <v>1.9607843137254901</v>
      </c>
      <c r="R9" s="2">
        <f t="shared" si="1"/>
        <v>0</v>
      </c>
      <c r="S9" s="2">
        <f t="shared" si="0"/>
        <v>2.2103658536585367</v>
      </c>
      <c r="T9" s="2">
        <v>3.83</v>
      </c>
      <c r="U9" s="2" t="s">
        <v>17</v>
      </c>
      <c r="V9" s="2">
        <v>3.7532467532467533</v>
      </c>
      <c r="W9" s="2">
        <v>4.0599999999999996</v>
      </c>
      <c r="X9" s="2">
        <v>4.05</v>
      </c>
      <c r="Y9" s="2">
        <v>4.1100000000000003</v>
      </c>
      <c r="Z9" s="2">
        <v>62.93</v>
      </c>
      <c r="AA9" s="2" t="s">
        <v>17</v>
      </c>
      <c r="AB9" s="2">
        <v>64.935064935064929</v>
      </c>
      <c r="AC9" s="2">
        <v>68.63</v>
      </c>
      <c r="AD9" s="2">
        <v>70.180000000000007</v>
      </c>
      <c r="AE9" s="2">
        <v>74.77</v>
      </c>
    </row>
    <row r="10" spans="1:31" ht="16.5" x14ac:dyDescent="0.25">
      <c r="A10" s="1" t="s">
        <v>4</v>
      </c>
      <c r="B10" s="3">
        <v>428</v>
      </c>
      <c r="C10" s="10" t="s">
        <v>17</v>
      </c>
      <c r="D10" s="3">
        <v>572</v>
      </c>
      <c r="E10" s="3">
        <v>643</v>
      </c>
      <c r="F10" s="3">
        <v>648</v>
      </c>
      <c r="G10" s="38">
        <v>9204</v>
      </c>
      <c r="H10" s="3">
        <v>0</v>
      </c>
      <c r="I10" s="3" t="s">
        <v>17</v>
      </c>
      <c r="J10" s="3">
        <v>29</v>
      </c>
      <c r="K10" s="3">
        <v>53</v>
      </c>
      <c r="L10" s="3">
        <v>25</v>
      </c>
      <c r="M10" s="3">
        <v>557</v>
      </c>
      <c r="N10" s="2">
        <v>0</v>
      </c>
      <c r="O10" s="2" t="s">
        <v>17</v>
      </c>
      <c r="P10" s="2">
        <f>J10/D10*100</f>
        <v>5.06993006993007</v>
      </c>
      <c r="Q10" s="2">
        <f>K10/E10*100</f>
        <v>8.2426127527216178</v>
      </c>
      <c r="R10" s="2">
        <f t="shared" si="1"/>
        <v>3.8580246913580245</v>
      </c>
      <c r="S10" s="2">
        <f t="shared" si="0"/>
        <v>6.0517166449369837</v>
      </c>
      <c r="T10" s="2">
        <v>3.9</v>
      </c>
      <c r="U10" s="2" t="s">
        <v>17</v>
      </c>
      <c r="V10" s="2">
        <v>3.4755244755244754</v>
      </c>
      <c r="W10" s="2">
        <v>3.5</v>
      </c>
      <c r="X10" s="2">
        <v>3.72</v>
      </c>
      <c r="Y10" s="2">
        <v>3.54</v>
      </c>
      <c r="Z10" s="2">
        <v>66.59</v>
      </c>
      <c r="AA10" s="2" t="s">
        <v>17</v>
      </c>
      <c r="AB10" s="2">
        <v>42.482517482517487</v>
      </c>
      <c r="AC10" s="2">
        <v>45.57</v>
      </c>
      <c r="AD10" s="2">
        <v>58.02</v>
      </c>
      <c r="AE10" s="2">
        <v>46.63</v>
      </c>
    </row>
    <row r="11" spans="1:31" ht="16.5" x14ac:dyDescent="0.25">
      <c r="A11" s="1" t="s">
        <v>5</v>
      </c>
      <c r="B11" s="3">
        <v>245</v>
      </c>
      <c r="C11" s="10" t="s">
        <v>17</v>
      </c>
      <c r="D11" s="3">
        <v>268</v>
      </c>
      <c r="E11" s="3">
        <v>225</v>
      </c>
      <c r="F11" s="3">
        <v>270</v>
      </c>
      <c r="G11" s="38">
        <v>4539</v>
      </c>
      <c r="H11" s="3">
        <v>1</v>
      </c>
      <c r="I11" s="3" t="s">
        <v>17</v>
      </c>
      <c r="J11" s="3">
        <v>4</v>
      </c>
      <c r="K11" s="3">
        <v>2</v>
      </c>
      <c r="L11" s="3">
        <v>8</v>
      </c>
      <c r="M11" s="3">
        <v>119</v>
      </c>
      <c r="N11" s="2">
        <v>0.40816326530612246</v>
      </c>
      <c r="O11" s="2" t="s">
        <v>17</v>
      </c>
      <c r="P11" s="2">
        <f>J11/D11*100</f>
        <v>1.4925373134328357</v>
      </c>
      <c r="Q11" s="2">
        <f>K11/E11*100</f>
        <v>0.88888888888888884</v>
      </c>
      <c r="R11" s="2">
        <f t="shared" si="1"/>
        <v>2.9629629629629632</v>
      </c>
      <c r="S11" s="2">
        <f t="shared" si="0"/>
        <v>2.6217228464419478</v>
      </c>
      <c r="T11" s="2">
        <v>3.4</v>
      </c>
      <c r="U11" s="2" t="s">
        <v>17</v>
      </c>
      <c r="V11" s="2">
        <v>3.4253731343283582</v>
      </c>
      <c r="W11" s="2">
        <v>3.5911111111111111</v>
      </c>
      <c r="X11" s="2">
        <v>3.72</v>
      </c>
      <c r="Y11" s="2">
        <v>3.65</v>
      </c>
      <c r="Z11" s="2">
        <v>37.549999999999997</v>
      </c>
      <c r="AA11" s="2" t="s">
        <v>17</v>
      </c>
      <c r="AB11" s="2">
        <v>40.298507462686565</v>
      </c>
      <c r="AC11" s="2">
        <v>54.666666666666664</v>
      </c>
      <c r="AD11" s="2">
        <v>60</v>
      </c>
      <c r="AE11" s="2">
        <v>56.44</v>
      </c>
    </row>
    <row r="12" spans="1:31" ht="16.5" x14ac:dyDescent="0.25">
      <c r="A12" s="1" t="s">
        <v>33</v>
      </c>
      <c r="B12" s="10" t="s">
        <v>17</v>
      </c>
      <c r="C12" s="10" t="s">
        <v>17</v>
      </c>
      <c r="D12" s="3">
        <v>33</v>
      </c>
      <c r="E12" s="3">
        <v>36</v>
      </c>
      <c r="F12" s="3">
        <v>18</v>
      </c>
      <c r="G12" s="38">
        <v>401</v>
      </c>
      <c r="H12" s="3" t="s">
        <v>17</v>
      </c>
      <c r="I12" s="3" t="s">
        <v>17</v>
      </c>
      <c r="J12" s="3">
        <v>2</v>
      </c>
      <c r="K12" s="3">
        <v>4</v>
      </c>
      <c r="L12" s="3">
        <v>1</v>
      </c>
      <c r="M12" s="3">
        <v>7</v>
      </c>
      <c r="N12" s="2" t="s">
        <v>17</v>
      </c>
      <c r="O12" s="2" t="s">
        <v>17</v>
      </c>
      <c r="P12" s="2">
        <f>J12/D12*100</f>
        <v>6.0606060606060606</v>
      </c>
      <c r="Q12" s="2">
        <f>K12/E12*100</f>
        <v>11.111111111111111</v>
      </c>
      <c r="R12" s="2">
        <f t="shared" si="1"/>
        <v>5.5555555555555554</v>
      </c>
      <c r="S12" s="2">
        <f t="shared" si="0"/>
        <v>1.7456359102244388</v>
      </c>
      <c r="T12" s="2" t="s">
        <v>17</v>
      </c>
      <c r="U12" s="2" t="s">
        <v>17</v>
      </c>
      <c r="V12" s="2">
        <v>3.6969696969696968</v>
      </c>
      <c r="W12" s="2">
        <v>3.72</v>
      </c>
      <c r="X12" s="2">
        <v>3.44</v>
      </c>
      <c r="Y12" s="2">
        <v>3.79</v>
      </c>
      <c r="Z12" s="2" t="s">
        <v>17</v>
      </c>
      <c r="AA12" s="2" t="s">
        <v>17</v>
      </c>
      <c r="AB12" s="2">
        <v>54.54545454545454</v>
      </c>
      <c r="AC12" s="2">
        <v>55.56</v>
      </c>
      <c r="AD12" s="2">
        <v>33.33</v>
      </c>
      <c r="AE12" s="2">
        <v>63.09</v>
      </c>
    </row>
    <row r="13" spans="1:31" ht="16.5" x14ac:dyDescent="0.25">
      <c r="A13" s="1" t="s">
        <v>21</v>
      </c>
      <c r="B13" s="3">
        <v>42</v>
      </c>
      <c r="C13" s="10" t="s">
        <v>17</v>
      </c>
      <c r="D13" s="3" t="s">
        <v>17</v>
      </c>
      <c r="E13" s="3" t="s">
        <v>17</v>
      </c>
      <c r="F13" s="3" t="s">
        <v>17</v>
      </c>
      <c r="G13" s="3" t="s">
        <v>17</v>
      </c>
      <c r="H13" s="3" t="s">
        <v>17</v>
      </c>
      <c r="I13" s="3" t="s">
        <v>17</v>
      </c>
      <c r="J13" s="3" t="s">
        <v>17</v>
      </c>
      <c r="K13" s="3" t="s">
        <v>17</v>
      </c>
      <c r="L13" s="3" t="s">
        <v>17</v>
      </c>
      <c r="M13" s="3" t="s">
        <v>17</v>
      </c>
      <c r="N13" s="3" t="s">
        <v>17</v>
      </c>
      <c r="O13" s="3" t="s">
        <v>17</v>
      </c>
      <c r="P13" s="3" t="s">
        <v>17</v>
      </c>
      <c r="Q13" s="3" t="s">
        <v>17</v>
      </c>
      <c r="R13" s="3" t="s">
        <v>17</v>
      </c>
      <c r="S13" s="3" t="s">
        <v>17</v>
      </c>
      <c r="T13" s="3" t="s">
        <v>17</v>
      </c>
      <c r="U13" s="3" t="s">
        <v>17</v>
      </c>
      <c r="V13" s="3" t="s">
        <v>17</v>
      </c>
      <c r="W13" s="3" t="s">
        <v>17</v>
      </c>
      <c r="X13" s="3" t="s">
        <v>17</v>
      </c>
      <c r="Y13" s="3" t="s">
        <v>17</v>
      </c>
      <c r="Z13" s="3" t="s">
        <v>17</v>
      </c>
      <c r="AA13" s="3" t="s">
        <v>17</v>
      </c>
      <c r="AB13" s="3" t="s">
        <v>17</v>
      </c>
      <c r="AC13" s="3" t="s">
        <v>17</v>
      </c>
      <c r="AD13" s="3" t="s">
        <v>17</v>
      </c>
      <c r="AE13" s="3" t="s">
        <v>17</v>
      </c>
    </row>
    <row r="14" spans="1:31" ht="16.5" x14ac:dyDescent="0.25">
      <c r="A14" s="1" t="s">
        <v>30</v>
      </c>
      <c r="B14" s="3">
        <v>0</v>
      </c>
      <c r="C14" s="10" t="s">
        <v>17</v>
      </c>
      <c r="D14" s="3" t="s">
        <v>17</v>
      </c>
      <c r="E14" s="3" t="s">
        <v>17</v>
      </c>
      <c r="F14" s="3" t="s">
        <v>17</v>
      </c>
      <c r="G14" s="3" t="s">
        <v>17</v>
      </c>
      <c r="H14" s="3" t="s">
        <v>17</v>
      </c>
      <c r="I14" s="3" t="s">
        <v>17</v>
      </c>
      <c r="J14" s="3" t="s">
        <v>17</v>
      </c>
      <c r="K14" s="3" t="s">
        <v>17</v>
      </c>
      <c r="L14" s="3" t="s">
        <v>17</v>
      </c>
      <c r="M14" s="3" t="s">
        <v>17</v>
      </c>
      <c r="N14" s="3" t="s">
        <v>17</v>
      </c>
      <c r="O14" s="3" t="s">
        <v>17</v>
      </c>
      <c r="P14" s="3" t="s">
        <v>17</v>
      </c>
      <c r="Q14" s="3" t="s">
        <v>17</v>
      </c>
      <c r="R14" s="3" t="s">
        <v>17</v>
      </c>
      <c r="S14" s="3" t="s">
        <v>17</v>
      </c>
      <c r="T14" s="3" t="s">
        <v>17</v>
      </c>
      <c r="U14" s="3" t="s">
        <v>17</v>
      </c>
      <c r="V14" s="3" t="s">
        <v>17</v>
      </c>
      <c r="W14" s="3" t="s">
        <v>17</v>
      </c>
      <c r="X14" s="3" t="s">
        <v>17</v>
      </c>
      <c r="Y14" s="3" t="s">
        <v>17</v>
      </c>
      <c r="Z14" s="3" t="s">
        <v>17</v>
      </c>
      <c r="AA14" s="3" t="s">
        <v>17</v>
      </c>
      <c r="AB14" s="3" t="s">
        <v>17</v>
      </c>
      <c r="AC14" s="3" t="s">
        <v>17</v>
      </c>
      <c r="AD14" s="3" t="s">
        <v>17</v>
      </c>
      <c r="AE14" s="3" t="s">
        <v>17</v>
      </c>
    </row>
    <row r="15" spans="1:31" ht="16.5" x14ac:dyDescent="0.25">
      <c r="A15" s="1" t="s">
        <v>6</v>
      </c>
      <c r="B15" s="3">
        <v>312</v>
      </c>
      <c r="C15" s="10" t="s">
        <v>17</v>
      </c>
      <c r="D15" s="3">
        <v>329</v>
      </c>
      <c r="E15" s="3">
        <v>435</v>
      </c>
      <c r="F15" s="3">
        <v>511</v>
      </c>
      <c r="G15" s="38">
        <v>9266</v>
      </c>
      <c r="H15" s="3">
        <v>1</v>
      </c>
      <c r="I15" s="3" t="s">
        <v>17</v>
      </c>
      <c r="J15" s="3">
        <v>25</v>
      </c>
      <c r="K15" s="3">
        <v>35</v>
      </c>
      <c r="L15" s="3">
        <v>39</v>
      </c>
      <c r="M15" s="3">
        <v>786</v>
      </c>
      <c r="N15" s="2">
        <v>0.32051282051282048</v>
      </c>
      <c r="O15" s="2" t="s">
        <v>17</v>
      </c>
      <c r="P15" s="2">
        <f>J15/D15*100</f>
        <v>7.598784194528875</v>
      </c>
      <c r="Q15" s="2">
        <f>K15/E15*100</f>
        <v>8.0459770114942533</v>
      </c>
      <c r="R15" s="2">
        <f t="shared" si="1"/>
        <v>7.6320939334637963</v>
      </c>
      <c r="S15" s="2">
        <f>M15/G15*100</f>
        <v>8.4826246492553423</v>
      </c>
      <c r="T15" s="2">
        <v>3.74</v>
      </c>
      <c r="U15" s="2" t="s">
        <v>17</v>
      </c>
      <c r="V15" s="2">
        <v>3.6018237082066871</v>
      </c>
      <c r="W15" s="2">
        <v>3.61</v>
      </c>
      <c r="X15" s="2">
        <v>3.58</v>
      </c>
      <c r="Y15" s="2">
        <v>3.56</v>
      </c>
      <c r="Z15" s="2">
        <v>58.33</v>
      </c>
      <c r="AA15" s="2" t="s">
        <v>17</v>
      </c>
      <c r="AB15" s="2">
        <v>54.711246200607903</v>
      </c>
      <c r="AC15" s="2">
        <v>55.4</v>
      </c>
      <c r="AD15" s="2">
        <v>53.23</v>
      </c>
      <c r="AE15" s="2">
        <v>51.32</v>
      </c>
    </row>
    <row r="16" spans="1:31" ht="16.5" x14ac:dyDescent="0.25">
      <c r="A16" s="1" t="s">
        <v>7</v>
      </c>
      <c r="B16" s="3">
        <v>59</v>
      </c>
      <c r="C16" s="10" t="s">
        <v>17</v>
      </c>
      <c r="D16" s="3">
        <v>41</v>
      </c>
      <c r="E16" s="3">
        <v>41</v>
      </c>
      <c r="F16" s="3">
        <v>49</v>
      </c>
      <c r="G16" s="38">
        <v>1010</v>
      </c>
      <c r="H16" s="3">
        <v>0</v>
      </c>
      <c r="I16" s="3" t="s">
        <v>17</v>
      </c>
      <c r="J16" s="3">
        <v>0</v>
      </c>
      <c r="K16" s="3">
        <v>0</v>
      </c>
      <c r="L16" s="3">
        <v>0</v>
      </c>
      <c r="M16" s="3">
        <v>6</v>
      </c>
      <c r="N16" s="2">
        <v>0</v>
      </c>
      <c r="O16" s="2" t="s">
        <v>17</v>
      </c>
      <c r="P16" s="2">
        <f>J16/D16*100</f>
        <v>0</v>
      </c>
      <c r="Q16" s="2">
        <f>K16/E16*100</f>
        <v>0</v>
      </c>
      <c r="R16" s="2">
        <f t="shared" si="1"/>
        <v>0</v>
      </c>
      <c r="S16" s="2">
        <f>M16/G16*100</f>
        <v>0.59405940594059403</v>
      </c>
      <c r="T16" s="2">
        <v>4.4400000000000004</v>
      </c>
      <c r="U16" s="2" t="s">
        <v>17</v>
      </c>
      <c r="V16" s="2">
        <v>4.29</v>
      </c>
      <c r="W16" s="2">
        <v>4.46</v>
      </c>
      <c r="X16" s="2">
        <v>4.3499999999999996</v>
      </c>
      <c r="Y16" s="2">
        <v>4.28</v>
      </c>
      <c r="Z16" s="2">
        <v>88.14</v>
      </c>
      <c r="AA16" s="2" t="s">
        <v>17</v>
      </c>
      <c r="AB16" s="2">
        <v>87.8</v>
      </c>
      <c r="AC16" s="2">
        <v>87.8</v>
      </c>
      <c r="AD16" s="2">
        <v>89.8</v>
      </c>
      <c r="AE16" s="2">
        <v>83.27</v>
      </c>
    </row>
    <row r="17" spans="1:31" ht="16.5" x14ac:dyDescent="0.25">
      <c r="A17" s="1" t="s">
        <v>10</v>
      </c>
      <c r="B17" s="10">
        <v>0</v>
      </c>
      <c r="C17" s="10" t="s">
        <v>17</v>
      </c>
      <c r="D17" s="3">
        <v>1</v>
      </c>
      <c r="E17" s="3">
        <v>0</v>
      </c>
      <c r="F17" s="3">
        <v>0</v>
      </c>
      <c r="G17" s="38">
        <v>22</v>
      </c>
      <c r="H17" s="3">
        <v>0</v>
      </c>
      <c r="I17" s="3" t="s">
        <v>17</v>
      </c>
      <c r="J17" s="3">
        <v>0</v>
      </c>
      <c r="K17" s="3">
        <v>0</v>
      </c>
      <c r="L17" s="3">
        <v>0</v>
      </c>
      <c r="M17" s="3">
        <v>1</v>
      </c>
      <c r="N17" s="2">
        <v>0</v>
      </c>
      <c r="O17" s="2" t="s">
        <v>17</v>
      </c>
      <c r="P17" s="2">
        <f>J17/D17*100</f>
        <v>0</v>
      </c>
      <c r="Q17" s="2">
        <v>0</v>
      </c>
      <c r="R17" s="2">
        <v>0</v>
      </c>
      <c r="S17" s="2">
        <f>M17/G17*100</f>
        <v>4.5454545454545459</v>
      </c>
      <c r="T17" s="2">
        <v>0</v>
      </c>
      <c r="U17" s="2" t="s">
        <v>17</v>
      </c>
      <c r="V17" s="2">
        <v>3</v>
      </c>
      <c r="W17" s="2">
        <v>0</v>
      </c>
      <c r="X17" s="2">
        <v>0</v>
      </c>
      <c r="Y17" s="2">
        <v>3.41</v>
      </c>
      <c r="Z17" s="2">
        <v>0</v>
      </c>
      <c r="AA17" s="2" t="s">
        <v>17</v>
      </c>
      <c r="AB17" s="2">
        <v>0</v>
      </c>
      <c r="AC17" s="2">
        <v>0</v>
      </c>
      <c r="AD17" s="2">
        <v>0</v>
      </c>
      <c r="AE17" s="2">
        <v>40.909999999999997</v>
      </c>
    </row>
    <row r="18" spans="1:31" ht="16.5" x14ac:dyDescent="0.25">
      <c r="A18" s="1" t="s">
        <v>8</v>
      </c>
      <c r="B18" s="3">
        <v>591</v>
      </c>
      <c r="C18" s="10" t="s">
        <v>17</v>
      </c>
      <c r="D18" s="3">
        <v>461</v>
      </c>
      <c r="E18" s="3">
        <v>505</v>
      </c>
      <c r="F18" s="3">
        <v>438</v>
      </c>
      <c r="G18" s="38">
        <v>7513</v>
      </c>
      <c r="H18" s="3">
        <v>1</v>
      </c>
      <c r="I18" s="3" t="s">
        <v>17</v>
      </c>
      <c r="J18" s="3">
        <v>18</v>
      </c>
      <c r="K18" s="3">
        <v>36</v>
      </c>
      <c r="L18" s="3">
        <v>26</v>
      </c>
      <c r="M18" s="3">
        <v>507</v>
      </c>
      <c r="N18" s="2">
        <v>0.16920473773265651</v>
      </c>
      <c r="O18" s="2" t="s">
        <v>17</v>
      </c>
      <c r="P18" s="2">
        <f>J18/D18*100</f>
        <v>3.9045553145336225</v>
      </c>
      <c r="Q18" s="2">
        <f>K18/E18*100</f>
        <v>7.1287128712871279</v>
      </c>
      <c r="R18" s="2">
        <f t="shared" si="1"/>
        <v>5.93607305936073</v>
      </c>
      <c r="S18" s="2">
        <f>M18/G18*100</f>
        <v>6.7483029415679487</v>
      </c>
      <c r="T18" s="2">
        <v>3.64</v>
      </c>
      <c r="U18" s="2" t="s">
        <v>17</v>
      </c>
      <c r="V18" s="2">
        <v>3.5292841648590021</v>
      </c>
      <c r="W18" s="2">
        <v>3.33</v>
      </c>
      <c r="X18" s="2">
        <v>3.39</v>
      </c>
      <c r="Y18" s="2">
        <v>3.38</v>
      </c>
      <c r="Z18" s="2">
        <v>57.7</v>
      </c>
      <c r="AA18" s="2" t="s">
        <v>17</v>
      </c>
      <c r="AB18" s="2">
        <v>52.711496746203899</v>
      </c>
      <c r="AC18" s="2">
        <v>35.64</v>
      </c>
      <c r="AD18" s="2">
        <v>41.32</v>
      </c>
      <c r="AE18" s="2">
        <v>39.700000000000003</v>
      </c>
    </row>
    <row r="19" spans="1:31" ht="16.5" x14ac:dyDescent="0.25">
      <c r="A19" s="1" t="s">
        <v>9</v>
      </c>
      <c r="B19" s="3">
        <v>28</v>
      </c>
      <c r="C19" s="10" t="s">
        <v>17</v>
      </c>
      <c r="D19" s="3">
        <v>20</v>
      </c>
      <c r="E19" s="3">
        <v>13</v>
      </c>
      <c r="F19" s="3">
        <v>16</v>
      </c>
      <c r="G19" s="38">
        <v>340</v>
      </c>
      <c r="H19" s="3">
        <v>0</v>
      </c>
      <c r="I19" s="3" t="s">
        <v>17</v>
      </c>
      <c r="J19" s="3">
        <v>0</v>
      </c>
      <c r="K19" s="3">
        <v>0</v>
      </c>
      <c r="L19" s="3">
        <v>0</v>
      </c>
      <c r="M19" s="3">
        <v>0</v>
      </c>
      <c r="N19" s="2">
        <v>0</v>
      </c>
      <c r="O19" s="2" t="s">
        <v>17</v>
      </c>
      <c r="P19" s="2">
        <f>J19/D19*100</f>
        <v>0</v>
      </c>
      <c r="Q19" s="2">
        <f>K19/E19*100</f>
        <v>0</v>
      </c>
      <c r="R19" s="2">
        <f t="shared" si="1"/>
        <v>0</v>
      </c>
      <c r="S19" s="2">
        <f>M19/G19*100</f>
        <v>0</v>
      </c>
      <c r="T19" s="2">
        <v>3.82</v>
      </c>
      <c r="U19" s="2" t="s">
        <v>17</v>
      </c>
      <c r="V19" s="2">
        <v>3.6</v>
      </c>
      <c r="W19" s="2">
        <v>4.2307692307692308</v>
      </c>
      <c r="X19" s="2">
        <v>3.94</v>
      </c>
      <c r="Y19" s="2">
        <v>3.82</v>
      </c>
      <c r="Z19" s="2">
        <v>75</v>
      </c>
      <c r="AA19" s="2" t="s">
        <v>17</v>
      </c>
      <c r="AB19" s="2">
        <v>50</v>
      </c>
      <c r="AC19" s="2">
        <v>76.923076923076934</v>
      </c>
      <c r="AD19" s="2">
        <v>68.75</v>
      </c>
      <c r="AE19" s="2">
        <v>67.349999999999994</v>
      </c>
    </row>
    <row r="21" spans="1:31" x14ac:dyDescent="0.25">
      <c r="H21" s="4"/>
    </row>
  </sheetData>
  <mergeCells count="7">
    <mergeCell ref="A2:AE2"/>
    <mergeCell ref="Z4:AE4"/>
    <mergeCell ref="A4:A5"/>
    <mergeCell ref="B4:G4"/>
    <mergeCell ref="H4:M4"/>
    <mergeCell ref="N4:S4"/>
    <mergeCell ref="T4:Y4"/>
  </mergeCells>
  <pageMargins left="0.7" right="0.7" top="0.75" bottom="0.75" header="0.3" footer="0.3"/>
  <pageSetup paperSize="9" scale="6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AE19"/>
  <sheetViews>
    <sheetView zoomScaleNormal="100" workbookViewId="0">
      <selection activeCell="G8" sqref="G8"/>
    </sheetView>
  </sheetViews>
  <sheetFormatPr defaultRowHeight="15" x14ac:dyDescent="0.25"/>
  <cols>
    <col min="1" max="1" width="29.140625" customWidth="1"/>
    <col min="2" max="31" width="14.7109375" customWidth="1"/>
  </cols>
  <sheetData>
    <row r="2" spans="1:31" ht="73.5" customHeight="1" x14ac:dyDescent="0.25">
      <c r="A2" s="56" t="s">
        <v>182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</row>
    <row r="4" spans="1:31" ht="55.5" customHeight="1" x14ac:dyDescent="0.25">
      <c r="A4" s="54" t="s">
        <v>11</v>
      </c>
      <c r="B4" s="54" t="s">
        <v>14</v>
      </c>
      <c r="C4" s="54"/>
      <c r="D4" s="54"/>
      <c r="E4" s="54"/>
      <c r="F4" s="54"/>
      <c r="G4" s="54"/>
      <c r="H4" s="54" t="s">
        <v>12</v>
      </c>
      <c r="I4" s="54"/>
      <c r="J4" s="54"/>
      <c r="K4" s="54"/>
      <c r="L4" s="54"/>
      <c r="M4" s="54"/>
      <c r="N4" s="54" t="s">
        <v>13</v>
      </c>
      <c r="O4" s="54"/>
      <c r="P4" s="54"/>
      <c r="Q4" s="54"/>
      <c r="R4" s="54"/>
      <c r="S4" s="54"/>
      <c r="T4" s="54" t="s">
        <v>15</v>
      </c>
      <c r="U4" s="54"/>
      <c r="V4" s="54"/>
      <c r="W4" s="54"/>
      <c r="X4" s="54"/>
      <c r="Y4" s="54"/>
      <c r="Z4" s="54" t="s">
        <v>16</v>
      </c>
      <c r="AA4" s="54"/>
      <c r="AB4" s="54"/>
      <c r="AC4" s="54"/>
      <c r="AD4" s="54"/>
      <c r="AE4" s="54"/>
    </row>
    <row r="5" spans="1:31" ht="38.25" customHeight="1" x14ac:dyDescent="0.25">
      <c r="A5" s="54"/>
      <c r="B5" s="22" t="s">
        <v>80</v>
      </c>
      <c r="C5" s="22" t="s">
        <v>81</v>
      </c>
      <c r="D5" s="31" t="s">
        <v>82</v>
      </c>
      <c r="E5" s="45" t="s">
        <v>132</v>
      </c>
      <c r="F5" s="52" t="s">
        <v>183</v>
      </c>
      <c r="G5" s="51" t="s">
        <v>144</v>
      </c>
      <c r="H5" s="22" t="s">
        <v>80</v>
      </c>
      <c r="I5" s="22" t="s">
        <v>81</v>
      </c>
      <c r="J5" s="31" t="s">
        <v>82</v>
      </c>
      <c r="K5" s="45" t="s">
        <v>132</v>
      </c>
      <c r="L5" s="52" t="s">
        <v>183</v>
      </c>
      <c r="M5" s="52" t="s">
        <v>144</v>
      </c>
      <c r="N5" s="22" t="s">
        <v>80</v>
      </c>
      <c r="O5" s="22" t="s">
        <v>81</v>
      </c>
      <c r="P5" s="31" t="s">
        <v>82</v>
      </c>
      <c r="Q5" s="45" t="s">
        <v>132</v>
      </c>
      <c r="R5" s="52" t="s">
        <v>183</v>
      </c>
      <c r="S5" s="52" t="s">
        <v>144</v>
      </c>
      <c r="T5" s="22" t="s">
        <v>80</v>
      </c>
      <c r="U5" s="22" t="s">
        <v>81</v>
      </c>
      <c r="V5" s="31" t="s">
        <v>82</v>
      </c>
      <c r="W5" s="45" t="s">
        <v>132</v>
      </c>
      <c r="X5" s="52" t="s">
        <v>183</v>
      </c>
      <c r="Y5" s="52" t="s">
        <v>144</v>
      </c>
      <c r="Z5" s="22" t="s">
        <v>80</v>
      </c>
      <c r="AA5" s="22" t="s">
        <v>81</v>
      </c>
      <c r="AB5" s="31" t="s">
        <v>82</v>
      </c>
      <c r="AC5" s="45" t="s">
        <v>132</v>
      </c>
      <c r="AD5" s="52" t="s">
        <v>183</v>
      </c>
      <c r="AE5" s="52" t="s">
        <v>144</v>
      </c>
    </row>
    <row r="6" spans="1:31" ht="16.5" x14ac:dyDescent="0.25">
      <c r="A6" s="1" t="s">
        <v>0</v>
      </c>
      <c r="B6" s="24">
        <v>100</v>
      </c>
      <c r="C6" s="24">
        <v>93</v>
      </c>
      <c r="D6" s="24">
        <v>77</v>
      </c>
      <c r="E6" s="24">
        <v>95</v>
      </c>
      <c r="F6" s="24">
        <v>102</v>
      </c>
      <c r="G6" s="38">
        <v>17542</v>
      </c>
      <c r="H6" s="24">
        <v>0</v>
      </c>
      <c r="I6" s="24">
        <v>3</v>
      </c>
      <c r="J6" s="24">
        <v>2</v>
      </c>
      <c r="K6" s="24">
        <v>1</v>
      </c>
      <c r="L6" s="24">
        <v>5</v>
      </c>
      <c r="M6" s="10">
        <v>872</v>
      </c>
      <c r="N6" s="6">
        <f t="shared" ref="N6:N11" si="0">H6/B6*100</f>
        <v>0</v>
      </c>
      <c r="O6" s="6">
        <v>2.6315789473684208</v>
      </c>
      <c r="P6" s="6">
        <f>J6/D6*100</f>
        <v>2.5974025974025974</v>
      </c>
      <c r="Q6" s="6">
        <f>K6/E6*100</f>
        <v>1.0526315789473684</v>
      </c>
      <c r="R6" s="6">
        <f>L6/F6*100</f>
        <v>4.9019607843137258</v>
      </c>
      <c r="S6" s="6">
        <f t="shared" ref="S6:S12" si="1">M6/G6*100</f>
        <v>4.9709269182533351</v>
      </c>
      <c r="T6" s="6">
        <v>4.0199999999999996</v>
      </c>
      <c r="U6" s="6">
        <v>3.66</v>
      </c>
      <c r="V6" s="6">
        <v>3.75</v>
      </c>
      <c r="W6" s="6">
        <v>3.74</v>
      </c>
      <c r="X6" s="6">
        <v>3.54</v>
      </c>
      <c r="Y6" s="11">
        <v>3.56</v>
      </c>
      <c r="Z6" s="6">
        <v>72</v>
      </c>
      <c r="AA6" s="11">
        <v>53.76</v>
      </c>
      <c r="AB6" s="6">
        <v>58.4</v>
      </c>
      <c r="AC6" s="6">
        <v>56.84</v>
      </c>
      <c r="AD6" s="6">
        <v>47.06</v>
      </c>
      <c r="AE6" s="6">
        <v>48.52</v>
      </c>
    </row>
    <row r="7" spans="1:31" ht="16.5" x14ac:dyDescent="0.25">
      <c r="A7" s="1" t="s">
        <v>1</v>
      </c>
      <c r="B7" s="24">
        <v>100</v>
      </c>
      <c r="C7" s="24">
        <v>93</v>
      </c>
      <c r="D7" s="24">
        <v>81</v>
      </c>
      <c r="E7" s="24">
        <v>95</v>
      </c>
      <c r="F7" s="24">
        <v>104</v>
      </c>
      <c r="G7" s="38">
        <v>18178</v>
      </c>
      <c r="H7" s="24">
        <v>0</v>
      </c>
      <c r="I7" s="24">
        <v>17</v>
      </c>
      <c r="J7" s="24">
        <v>6</v>
      </c>
      <c r="K7" s="24">
        <v>11</v>
      </c>
      <c r="L7" s="24">
        <v>11</v>
      </c>
      <c r="M7" s="24">
        <v>1847</v>
      </c>
      <c r="N7" s="6">
        <f t="shared" si="0"/>
        <v>0</v>
      </c>
      <c r="O7" s="6">
        <v>6.140350877192982</v>
      </c>
      <c r="P7" s="6">
        <f>J7/D7*100</f>
        <v>7.4074074074074066</v>
      </c>
      <c r="Q7" s="6">
        <f>K7/E7*100</f>
        <v>11.578947368421053</v>
      </c>
      <c r="R7" s="6">
        <f>L7/F7*100</f>
        <v>10.576923076923077</v>
      </c>
      <c r="S7" s="6">
        <f t="shared" si="1"/>
        <v>10.160633733083948</v>
      </c>
      <c r="T7" s="6">
        <v>3.76</v>
      </c>
      <c r="U7" s="6">
        <v>3.41</v>
      </c>
      <c r="V7" s="6">
        <v>3.49</v>
      </c>
      <c r="W7" s="6">
        <v>3.47</v>
      </c>
      <c r="X7" s="6">
        <v>3.44</v>
      </c>
      <c r="Y7" s="15">
        <v>3.5</v>
      </c>
      <c r="Z7" s="6">
        <v>59</v>
      </c>
      <c r="AA7" s="11">
        <v>47.31</v>
      </c>
      <c r="AB7" s="6">
        <v>46.91</v>
      </c>
      <c r="AC7" s="6">
        <v>47.37</v>
      </c>
      <c r="AD7" s="6">
        <v>47.12</v>
      </c>
      <c r="AE7" s="6">
        <v>50.86</v>
      </c>
    </row>
    <row r="8" spans="1:31" ht="16.5" x14ac:dyDescent="0.25">
      <c r="A8" s="1" t="s">
        <v>2</v>
      </c>
      <c r="B8" s="24">
        <v>17</v>
      </c>
      <c r="C8" s="10" t="s">
        <v>17</v>
      </c>
      <c r="D8" s="24">
        <v>8</v>
      </c>
      <c r="E8" s="24">
        <v>8</v>
      </c>
      <c r="F8" s="24">
        <v>11</v>
      </c>
      <c r="G8" s="38">
        <v>1562</v>
      </c>
      <c r="H8" s="24">
        <v>0</v>
      </c>
      <c r="I8" s="10" t="s">
        <v>17</v>
      </c>
      <c r="J8" s="24">
        <v>0</v>
      </c>
      <c r="K8" s="24">
        <v>0</v>
      </c>
      <c r="L8" s="24">
        <v>0</v>
      </c>
      <c r="M8" s="10">
        <v>20</v>
      </c>
      <c r="N8" s="6">
        <f t="shared" si="0"/>
        <v>0</v>
      </c>
      <c r="O8" s="10" t="s">
        <v>17</v>
      </c>
      <c r="P8" s="6">
        <f>J8/D8*100</f>
        <v>0</v>
      </c>
      <c r="Q8" s="6">
        <f>K8/E8*100</f>
        <v>0</v>
      </c>
      <c r="R8" s="6">
        <f>L8/F8*100</f>
        <v>0</v>
      </c>
      <c r="S8" s="6">
        <f t="shared" si="1"/>
        <v>1.2804097311139564</v>
      </c>
      <c r="T8" s="6">
        <v>3.47</v>
      </c>
      <c r="U8" s="10" t="s">
        <v>17</v>
      </c>
      <c r="V8" s="6">
        <v>3.75</v>
      </c>
      <c r="W8" s="6">
        <v>3.75</v>
      </c>
      <c r="X8" s="6">
        <v>3.55</v>
      </c>
      <c r="Y8" s="11">
        <v>3.68</v>
      </c>
      <c r="Z8" s="6">
        <v>41.18</v>
      </c>
      <c r="AA8" s="11" t="s">
        <v>17</v>
      </c>
      <c r="AB8" s="6">
        <v>50</v>
      </c>
      <c r="AC8" s="6">
        <v>75</v>
      </c>
      <c r="AD8" s="6">
        <v>45.45</v>
      </c>
      <c r="AE8" s="6">
        <v>56.72</v>
      </c>
    </row>
    <row r="9" spans="1:31" ht="16.5" x14ac:dyDescent="0.25">
      <c r="A9" s="1" t="s">
        <v>3</v>
      </c>
      <c r="B9" s="24">
        <v>32</v>
      </c>
      <c r="C9" s="10" t="s">
        <v>17</v>
      </c>
      <c r="D9" s="38">
        <v>24</v>
      </c>
      <c r="E9" s="38">
        <v>19</v>
      </c>
      <c r="F9" s="38">
        <v>25</v>
      </c>
      <c r="G9" s="38">
        <v>1312</v>
      </c>
      <c r="H9" s="24">
        <v>0</v>
      </c>
      <c r="I9" s="10" t="s">
        <v>17</v>
      </c>
      <c r="J9" s="24">
        <v>0</v>
      </c>
      <c r="K9" s="24">
        <v>0</v>
      </c>
      <c r="L9" s="24">
        <v>0</v>
      </c>
      <c r="M9" s="10">
        <v>29</v>
      </c>
      <c r="N9" s="6">
        <f t="shared" si="0"/>
        <v>0</v>
      </c>
      <c r="O9" s="10" t="s">
        <v>17</v>
      </c>
      <c r="P9" s="6">
        <f>J9/D9*100</f>
        <v>0</v>
      </c>
      <c r="Q9" s="6">
        <f>K9/E9*100</f>
        <v>0</v>
      </c>
      <c r="R9" s="6">
        <f>L9/F9*100</f>
        <v>0</v>
      </c>
      <c r="S9" s="6">
        <f t="shared" si="1"/>
        <v>2.2103658536585367</v>
      </c>
      <c r="T9" s="6">
        <v>3.84</v>
      </c>
      <c r="U9" s="10" t="s">
        <v>17</v>
      </c>
      <c r="V9" s="6">
        <v>4.08</v>
      </c>
      <c r="W9" s="6">
        <v>4.68</v>
      </c>
      <c r="X9" s="6">
        <v>4.08</v>
      </c>
      <c r="Y9" s="11">
        <v>4.1100000000000003</v>
      </c>
      <c r="Z9" s="6">
        <v>62.5</v>
      </c>
      <c r="AA9" s="11" t="s">
        <v>17</v>
      </c>
      <c r="AB9" s="6">
        <v>79.17</v>
      </c>
      <c r="AC9" s="6">
        <v>100</v>
      </c>
      <c r="AD9" s="6">
        <v>72</v>
      </c>
      <c r="AE9" s="6">
        <v>74.77</v>
      </c>
    </row>
    <row r="10" spans="1:31" ht="16.5" x14ac:dyDescent="0.25">
      <c r="A10" s="1" t="s">
        <v>4</v>
      </c>
      <c r="B10" s="24">
        <v>35</v>
      </c>
      <c r="C10" s="10" t="s">
        <v>17</v>
      </c>
      <c r="D10" s="38">
        <v>10</v>
      </c>
      <c r="E10" s="38">
        <v>33</v>
      </c>
      <c r="F10" s="38">
        <v>53</v>
      </c>
      <c r="G10" s="38">
        <v>9204</v>
      </c>
      <c r="H10" s="24">
        <v>0</v>
      </c>
      <c r="I10" s="10" t="s">
        <v>17</v>
      </c>
      <c r="J10" s="24">
        <v>1</v>
      </c>
      <c r="K10" s="24">
        <v>3</v>
      </c>
      <c r="L10" s="24">
        <v>7</v>
      </c>
      <c r="M10" s="10">
        <v>557</v>
      </c>
      <c r="N10" s="6">
        <f t="shared" si="0"/>
        <v>0</v>
      </c>
      <c r="O10" s="10" t="s">
        <v>17</v>
      </c>
      <c r="P10" s="6">
        <f>J10/D10*100</f>
        <v>10</v>
      </c>
      <c r="Q10" s="6">
        <f>K10/E10*100</f>
        <v>9.0909090909090917</v>
      </c>
      <c r="R10" s="6">
        <f>L10/F10*100</f>
        <v>13.20754716981132</v>
      </c>
      <c r="S10" s="6">
        <f t="shared" si="1"/>
        <v>6.0517166449369837</v>
      </c>
      <c r="T10" s="6">
        <v>3.77</v>
      </c>
      <c r="U10" s="10" t="s">
        <v>17</v>
      </c>
      <c r="V10" s="6">
        <v>3.5</v>
      </c>
      <c r="W10" s="6">
        <v>3.48</v>
      </c>
      <c r="X10" s="6">
        <v>3.42</v>
      </c>
      <c r="Y10" s="11">
        <v>3.54</v>
      </c>
      <c r="Z10" s="6">
        <v>62.86</v>
      </c>
      <c r="AA10" s="11" t="s">
        <v>17</v>
      </c>
      <c r="AB10" s="6">
        <v>50</v>
      </c>
      <c r="AC10" s="6">
        <v>36.36</v>
      </c>
      <c r="AD10" s="6">
        <v>43.4</v>
      </c>
      <c r="AE10" s="6">
        <v>46.63</v>
      </c>
    </row>
    <row r="11" spans="1:31" ht="16.5" x14ac:dyDescent="0.25">
      <c r="A11" s="1" t="s">
        <v>5</v>
      </c>
      <c r="B11" s="24">
        <v>33</v>
      </c>
      <c r="C11" s="10" t="s">
        <v>17</v>
      </c>
      <c r="D11" s="38">
        <v>31</v>
      </c>
      <c r="E11" s="38">
        <v>27</v>
      </c>
      <c r="F11" s="38">
        <v>32</v>
      </c>
      <c r="G11" s="38">
        <v>4539</v>
      </c>
      <c r="H11" s="24">
        <v>0</v>
      </c>
      <c r="I11" s="10" t="s">
        <v>17</v>
      </c>
      <c r="J11" s="24">
        <v>0</v>
      </c>
      <c r="K11" s="24">
        <v>0</v>
      </c>
      <c r="L11" s="24">
        <v>0</v>
      </c>
      <c r="M11" s="10">
        <v>119</v>
      </c>
      <c r="N11" s="6">
        <f t="shared" si="0"/>
        <v>0</v>
      </c>
      <c r="O11" s="10" t="s">
        <v>17</v>
      </c>
      <c r="P11" s="6">
        <f>J11/D11*100</f>
        <v>0</v>
      </c>
      <c r="Q11" s="6">
        <f>K11/E11*100</f>
        <v>0</v>
      </c>
      <c r="R11" s="6">
        <f>L11/F11*100</f>
        <v>0</v>
      </c>
      <c r="S11" s="6">
        <f t="shared" si="1"/>
        <v>2.6217228464419478</v>
      </c>
      <c r="T11" s="6">
        <v>3.52</v>
      </c>
      <c r="U11" s="10" t="s">
        <v>17</v>
      </c>
      <c r="V11" s="6">
        <v>3.74</v>
      </c>
      <c r="W11" s="6">
        <v>3.81</v>
      </c>
      <c r="X11" s="6">
        <v>3.56</v>
      </c>
      <c r="Y11" s="11">
        <v>3.65</v>
      </c>
      <c r="Z11" s="6">
        <v>45.45</v>
      </c>
      <c r="AA11" s="11" t="s">
        <v>17</v>
      </c>
      <c r="AB11" s="6">
        <v>64.52</v>
      </c>
      <c r="AC11" s="6">
        <v>77.78</v>
      </c>
      <c r="AD11" s="6">
        <v>53.13</v>
      </c>
      <c r="AE11" s="6">
        <v>56.44</v>
      </c>
    </row>
    <row r="12" spans="1:31" ht="16.5" x14ac:dyDescent="0.25">
      <c r="A12" s="1" t="s">
        <v>33</v>
      </c>
      <c r="B12" s="10" t="s">
        <v>17</v>
      </c>
      <c r="C12" s="10" t="s">
        <v>17</v>
      </c>
      <c r="D12" s="38">
        <v>1</v>
      </c>
      <c r="E12" s="38">
        <v>0</v>
      </c>
      <c r="F12" s="38">
        <v>2</v>
      </c>
      <c r="G12" s="38">
        <v>401</v>
      </c>
      <c r="H12" s="10" t="s">
        <v>17</v>
      </c>
      <c r="I12" s="10" t="s">
        <v>17</v>
      </c>
      <c r="J12" s="24">
        <v>0</v>
      </c>
      <c r="K12" s="24">
        <v>0</v>
      </c>
      <c r="L12" s="24">
        <v>0</v>
      </c>
      <c r="M12" s="10">
        <v>7</v>
      </c>
      <c r="N12" s="10" t="s">
        <v>17</v>
      </c>
      <c r="O12" s="10" t="s">
        <v>17</v>
      </c>
      <c r="P12" s="6">
        <f>J12/D12*100</f>
        <v>0</v>
      </c>
      <c r="Q12" s="6">
        <v>0</v>
      </c>
      <c r="R12" s="6">
        <f>L12/F12*100</f>
        <v>0</v>
      </c>
      <c r="S12" s="6">
        <f t="shared" si="1"/>
        <v>1.7456359102244388</v>
      </c>
      <c r="T12" s="10" t="s">
        <v>17</v>
      </c>
      <c r="U12" s="10" t="s">
        <v>17</v>
      </c>
      <c r="V12" s="6">
        <v>3</v>
      </c>
      <c r="W12" s="6">
        <v>0</v>
      </c>
      <c r="X12" s="6">
        <v>4.5</v>
      </c>
      <c r="Y12" s="11">
        <v>3.79</v>
      </c>
      <c r="Z12" s="10" t="s">
        <v>17</v>
      </c>
      <c r="AA12" s="11" t="s">
        <v>17</v>
      </c>
      <c r="AB12" s="6">
        <v>0</v>
      </c>
      <c r="AC12" s="6">
        <v>0</v>
      </c>
      <c r="AD12" s="6">
        <v>100</v>
      </c>
      <c r="AE12" s="6">
        <v>63.09</v>
      </c>
    </row>
    <row r="13" spans="1:31" ht="16.5" x14ac:dyDescent="0.25">
      <c r="A13" s="1" t="s">
        <v>21</v>
      </c>
      <c r="B13" s="24">
        <v>2</v>
      </c>
      <c r="C13" s="10" t="s">
        <v>17</v>
      </c>
      <c r="D13" s="11" t="s">
        <v>17</v>
      </c>
      <c r="E13" s="11" t="s">
        <v>17</v>
      </c>
      <c r="F13" s="38" t="s">
        <v>17</v>
      </c>
      <c r="G13" s="38" t="s">
        <v>17</v>
      </c>
      <c r="H13" s="24">
        <v>0</v>
      </c>
      <c r="I13" s="10" t="s">
        <v>17</v>
      </c>
      <c r="J13" s="10" t="s">
        <v>17</v>
      </c>
      <c r="K13" s="11" t="s">
        <v>17</v>
      </c>
      <c r="L13" s="38" t="s">
        <v>17</v>
      </c>
      <c r="M13" s="6" t="s">
        <v>17</v>
      </c>
      <c r="N13" s="6">
        <f t="shared" ref="N13:N19" si="2">H13/B13*100</f>
        <v>0</v>
      </c>
      <c r="O13" s="10" t="s">
        <v>17</v>
      </c>
      <c r="P13" s="10" t="s">
        <v>17</v>
      </c>
      <c r="Q13" s="11" t="s">
        <v>17</v>
      </c>
      <c r="R13" s="11" t="s">
        <v>17</v>
      </c>
      <c r="S13" s="10" t="s">
        <v>17</v>
      </c>
      <c r="T13" s="6">
        <v>4</v>
      </c>
      <c r="U13" s="10" t="s">
        <v>17</v>
      </c>
      <c r="V13" s="10" t="s">
        <v>17</v>
      </c>
      <c r="W13" s="11" t="s">
        <v>17</v>
      </c>
      <c r="X13" s="38" t="s">
        <v>17</v>
      </c>
      <c r="Y13" s="11" t="s">
        <v>17</v>
      </c>
      <c r="Z13" s="6">
        <v>100</v>
      </c>
      <c r="AA13" s="11" t="s">
        <v>17</v>
      </c>
      <c r="AB13" s="6" t="s">
        <v>17</v>
      </c>
      <c r="AC13" s="11" t="s">
        <v>17</v>
      </c>
      <c r="AD13" s="38" t="s">
        <v>17</v>
      </c>
      <c r="AE13" s="6" t="s">
        <v>17</v>
      </c>
    </row>
    <row r="14" spans="1:31" ht="16.5" x14ac:dyDescent="0.25">
      <c r="A14" s="1" t="s">
        <v>30</v>
      </c>
      <c r="B14" s="10">
        <v>0</v>
      </c>
      <c r="C14" s="10" t="s">
        <v>17</v>
      </c>
      <c r="D14" s="11" t="s">
        <v>17</v>
      </c>
      <c r="E14" s="11" t="s">
        <v>17</v>
      </c>
      <c r="F14" s="38" t="s">
        <v>17</v>
      </c>
      <c r="G14" s="38" t="s">
        <v>17</v>
      </c>
      <c r="H14" s="10">
        <v>0</v>
      </c>
      <c r="I14" s="10" t="s">
        <v>17</v>
      </c>
      <c r="J14" s="10" t="s">
        <v>17</v>
      </c>
      <c r="K14" s="11" t="s">
        <v>17</v>
      </c>
      <c r="L14" s="38" t="s">
        <v>17</v>
      </c>
      <c r="M14" s="6" t="s">
        <v>17</v>
      </c>
      <c r="N14" s="6">
        <v>0</v>
      </c>
      <c r="O14" s="10" t="s">
        <v>17</v>
      </c>
      <c r="P14" s="10" t="s">
        <v>17</v>
      </c>
      <c r="Q14" s="11" t="s">
        <v>17</v>
      </c>
      <c r="R14" s="11" t="s">
        <v>17</v>
      </c>
      <c r="S14" s="10" t="s">
        <v>17</v>
      </c>
      <c r="T14" s="11">
        <v>0</v>
      </c>
      <c r="U14" s="10" t="s">
        <v>17</v>
      </c>
      <c r="V14" s="10" t="s">
        <v>17</v>
      </c>
      <c r="W14" s="11" t="s">
        <v>17</v>
      </c>
      <c r="X14" s="38" t="s">
        <v>17</v>
      </c>
      <c r="Y14" s="11" t="s">
        <v>17</v>
      </c>
      <c r="Z14" s="11">
        <v>0</v>
      </c>
      <c r="AA14" s="11" t="s">
        <v>17</v>
      </c>
      <c r="AB14" s="6" t="s">
        <v>17</v>
      </c>
      <c r="AC14" s="11" t="s">
        <v>17</v>
      </c>
      <c r="AD14" s="38" t="s">
        <v>17</v>
      </c>
      <c r="AE14" s="6" t="s">
        <v>17</v>
      </c>
    </row>
    <row r="15" spans="1:31" ht="16.5" x14ac:dyDescent="0.25">
      <c r="A15" s="1" t="s">
        <v>6</v>
      </c>
      <c r="B15" s="24">
        <v>14</v>
      </c>
      <c r="C15" s="10" t="s">
        <v>17</v>
      </c>
      <c r="D15" s="38">
        <v>33</v>
      </c>
      <c r="E15" s="38">
        <v>52</v>
      </c>
      <c r="F15" s="38">
        <v>43</v>
      </c>
      <c r="G15" s="38">
        <v>9266</v>
      </c>
      <c r="H15" s="24">
        <v>0</v>
      </c>
      <c r="I15" s="10" t="s">
        <v>17</v>
      </c>
      <c r="J15" s="24">
        <v>4</v>
      </c>
      <c r="K15" s="24">
        <v>0</v>
      </c>
      <c r="L15" s="24">
        <v>4</v>
      </c>
      <c r="M15" s="10">
        <v>786</v>
      </c>
      <c r="N15" s="6">
        <f t="shared" si="2"/>
        <v>0</v>
      </c>
      <c r="O15" s="10" t="s">
        <v>17</v>
      </c>
      <c r="P15" s="6">
        <f>J15/D15*100</f>
        <v>12.121212121212121</v>
      </c>
      <c r="Q15" s="6">
        <f t="shared" ref="Q15:R19" si="3">K15/E15*100</f>
        <v>0</v>
      </c>
      <c r="R15" s="6">
        <f t="shared" si="3"/>
        <v>9.3023255813953494</v>
      </c>
      <c r="S15" s="6">
        <f>M15/G15*100</f>
        <v>8.4826246492553423</v>
      </c>
      <c r="T15" s="6">
        <v>4.07</v>
      </c>
      <c r="U15" s="10" t="s">
        <v>17</v>
      </c>
      <c r="V15" s="6">
        <v>3.55</v>
      </c>
      <c r="W15" s="6">
        <v>4</v>
      </c>
      <c r="X15" s="6">
        <v>3.3</v>
      </c>
      <c r="Y15" s="11">
        <v>3.56</v>
      </c>
      <c r="Z15" s="6">
        <v>71.430000000000007</v>
      </c>
      <c r="AA15" s="11" t="s">
        <v>17</v>
      </c>
      <c r="AB15" s="6">
        <v>51.52</v>
      </c>
      <c r="AC15" s="6">
        <v>76.92</v>
      </c>
      <c r="AD15" s="6">
        <v>32.56</v>
      </c>
      <c r="AE15" s="6">
        <v>51.32</v>
      </c>
    </row>
    <row r="16" spans="1:31" ht="16.5" x14ac:dyDescent="0.25">
      <c r="A16" s="1" t="s">
        <v>7</v>
      </c>
      <c r="B16" s="10">
        <v>4</v>
      </c>
      <c r="C16" s="10" t="s">
        <v>17</v>
      </c>
      <c r="D16" s="38">
        <v>0</v>
      </c>
      <c r="E16" s="38">
        <v>5</v>
      </c>
      <c r="F16" s="38">
        <v>2</v>
      </c>
      <c r="G16" s="38">
        <v>1010</v>
      </c>
      <c r="H16" s="10">
        <v>0</v>
      </c>
      <c r="I16" s="10" t="s">
        <v>17</v>
      </c>
      <c r="J16" s="24">
        <v>0</v>
      </c>
      <c r="K16" s="24">
        <v>0</v>
      </c>
      <c r="L16" s="24">
        <v>0</v>
      </c>
      <c r="M16" s="10">
        <v>6</v>
      </c>
      <c r="N16" s="6">
        <f t="shared" si="2"/>
        <v>0</v>
      </c>
      <c r="O16" s="10" t="s">
        <v>17</v>
      </c>
      <c r="P16" s="6">
        <v>0</v>
      </c>
      <c r="Q16" s="6">
        <f t="shared" si="3"/>
        <v>0</v>
      </c>
      <c r="R16" s="6">
        <f t="shared" si="3"/>
        <v>0</v>
      </c>
      <c r="S16" s="6">
        <f>M16/G16*100</f>
        <v>0.59405940594059403</v>
      </c>
      <c r="T16" s="11">
        <v>5</v>
      </c>
      <c r="U16" s="10" t="s">
        <v>17</v>
      </c>
      <c r="V16" s="6">
        <v>0</v>
      </c>
      <c r="W16" s="6">
        <v>4.4000000000000004</v>
      </c>
      <c r="X16" s="6">
        <v>5</v>
      </c>
      <c r="Y16" s="11">
        <v>4.28</v>
      </c>
      <c r="Z16" s="11">
        <v>100</v>
      </c>
      <c r="AA16" s="11" t="s">
        <v>17</v>
      </c>
      <c r="AB16" s="6">
        <v>0</v>
      </c>
      <c r="AC16" s="6">
        <v>100</v>
      </c>
      <c r="AD16" s="6">
        <v>100</v>
      </c>
      <c r="AE16" s="6">
        <v>83.27</v>
      </c>
    </row>
    <row r="17" spans="1:31" ht="16.5" x14ac:dyDescent="0.25">
      <c r="A17" s="1" t="s">
        <v>10</v>
      </c>
      <c r="B17" s="10">
        <v>0</v>
      </c>
      <c r="C17" s="10" t="s">
        <v>17</v>
      </c>
      <c r="D17" s="38">
        <v>0</v>
      </c>
      <c r="E17" s="38">
        <v>0</v>
      </c>
      <c r="F17" s="38">
        <v>0</v>
      </c>
      <c r="G17" s="38">
        <v>22</v>
      </c>
      <c r="H17" s="10">
        <v>0</v>
      </c>
      <c r="I17" s="10" t="s">
        <v>17</v>
      </c>
      <c r="J17" s="10">
        <v>0</v>
      </c>
      <c r="K17" s="10">
        <v>0</v>
      </c>
      <c r="L17" s="10">
        <v>0</v>
      </c>
      <c r="M17" s="10">
        <v>1</v>
      </c>
      <c r="N17" s="6">
        <v>0</v>
      </c>
      <c r="O17" s="10" t="s">
        <v>17</v>
      </c>
      <c r="P17" s="6">
        <v>0</v>
      </c>
      <c r="Q17" s="6">
        <v>0</v>
      </c>
      <c r="R17" s="6">
        <v>0</v>
      </c>
      <c r="S17" s="6">
        <f>M17/G17*100</f>
        <v>4.5454545454545459</v>
      </c>
      <c r="T17" s="11">
        <v>0</v>
      </c>
      <c r="U17" s="10" t="s">
        <v>17</v>
      </c>
      <c r="V17" s="6">
        <v>0</v>
      </c>
      <c r="W17" s="6">
        <v>0</v>
      </c>
      <c r="X17" s="6">
        <v>0</v>
      </c>
      <c r="Y17" s="11">
        <v>3.41</v>
      </c>
      <c r="Z17" s="11">
        <v>0</v>
      </c>
      <c r="AA17" s="11" t="s">
        <v>17</v>
      </c>
      <c r="AB17" s="6">
        <v>0</v>
      </c>
      <c r="AC17" s="6">
        <v>0</v>
      </c>
      <c r="AD17" s="6">
        <v>0</v>
      </c>
      <c r="AE17" s="6">
        <v>40.909999999999997</v>
      </c>
    </row>
    <row r="18" spans="1:31" ht="16.5" x14ac:dyDescent="0.25">
      <c r="A18" s="1" t="s">
        <v>8</v>
      </c>
      <c r="B18" s="24">
        <v>47</v>
      </c>
      <c r="C18" s="10" t="s">
        <v>17</v>
      </c>
      <c r="D18" s="38">
        <v>48</v>
      </c>
      <c r="E18" s="38">
        <v>39</v>
      </c>
      <c r="F18" s="38">
        <v>34</v>
      </c>
      <c r="G18" s="38">
        <v>7513</v>
      </c>
      <c r="H18" s="24">
        <v>0</v>
      </c>
      <c r="I18" s="10" t="s">
        <v>17</v>
      </c>
      <c r="J18" s="24">
        <v>1</v>
      </c>
      <c r="K18" s="24">
        <v>1</v>
      </c>
      <c r="L18" s="24">
        <v>0</v>
      </c>
      <c r="M18" s="10">
        <v>507</v>
      </c>
      <c r="N18" s="6">
        <f t="shared" si="2"/>
        <v>0</v>
      </c>
      <c r="O18" s="10" t="s">
        <v>17</v>
      </c>
      <c r="P18" s="6">
        <f>J18/D18*100</f>
        <v>2.083333333333333</v>
      </c>
      <c r="Q18" s="6">
        <f t="shared" si="3"/>
        <v>2.5641025641025639</v>
      </c>
      <c r="R18" s="6">
        <f t="shared" si="3"/>
        <v>0</v>
      </c>
      <c r="S18" s="6">
        <f>M18/G18*100</f>
        <v>6.7483029415679487</v>
      </c>
      <c r="T18" s="6">
        <v>3.91</v>
      </c>
      <c r="U18" s="10" t="s">
        <v>17</v>
      </c>
      <c r="V18" s="6">
        <v>3.5</v>
      </c>
      <c r="W18" s="6">
        <v>3.41</v>
      </c>
      <c r="X18" s="6">
        <v>3.85</v>
      </c>
      <c r="Y18" s="11">
        <v>3.38</v>
      </c>
      <c r="Z18" s="6">
        <v>78.72</v>
      </c>
      <c r="AA18" s="11" t="s">
        <v>17</v>
      </c>
      <c r="AB18" s="6">
        <v>47.92</v>
      </c>
      <c r="AC18" s="6">
        <v>38.46</v>
      </c>
      <c r="AD18" s="6">
        <v>73.53</v>
      </c>
      <c r="AE18" s="6">
        <v>39.700000000000003</v>
      </c>
    </row>
    <row r="19" spans="1:31" ht="16.5" x14ac:dyDescent="0.25">
      <c r="A19" s="1" t="s">
        <v>9</v>
      </c>
      <c r="B19" s="24">
        <v>15</v>
      </c>
      <c r="C19" s="10" t="s">
        <v>17</v>
      </c>
      <c r="D19" s="38">
        <v>11</v>
      </c>
      <c r="E19" s="38">
        <v>7</v>
      </c>
      <c r="F19" s="38">
        <v>3</v>
      </c>
      <c r="G19" s="38">
        <v>340</v>
      </c>
      <c r="H19" s="24">
        <v>0</v>
      </c>
      <c r="I19" s="10" t="s">
        <v>17</v>
      </c>
      <c r="J19" s="24">
        <v>0</v>
      </c>
      <c r="K19" s="24">
        <v>0</v>
      </c>
      <c r="L19" s="24">
        <v>1</v>
      </c>
      <c r="M19" s="10">
        <v>0</v>
      </c>
      <c r="N19" s="6">
        <f t="shared" si="2"/>
        <v>0</v>
      </c>
      <c r="O19" s="10" t="s">
        <v>17</v>
      </c>
      <c r="P19" s="6">
        <f>J19/D19*100</f>
        <v>0</v>
      </c>
      <c r="Q19" s="6">
        <f t="shared" si="3"/>
        <v>0</v>
      </c>
      <c r="R19" s="6">
        <f t="shared" si="3"/>
        <v>33.333333333333329</v>
      </c>
      <c r="S19" s="6">
        <f>M19/G19*100</f>
        <v>0</v>
      </c>
      <c r="T19" s="6">
        <v>4.33</v>
      </c>
      <c r="U19" s="10" t="s">
        <v>17</v>
      </c>
      <c r="V19" s="6">
        <v>3.55</v>
      </c>
      <c r="W19" s="6">
        <v>4.1399999999999997</v>
      </c>
      <c r="X19" s="6">
        <v>3.33</v>
      </c>
      <c r="Y19" s="11">
        <v>3.82</v>
      </c>
      <c r="Z19" s="6">
        <v>86.67</v>
      </c>
      <c r="AA19" s="11" t="s">
        <v>17</v>
      </c>
      <c r="AB19" s="6">
        <v>45.45</v>
      </c>
      <c r="AC19" s="6">
        <v>71.430000000000007</v>
      </c>
      <c r="AD19" s="6">
        <v>66.67</v>
      </c>
      <c r="AE19" s="6">
        <v>67.349999999999994</v>
      </c>
    </row>
  </sheetData>
  <mergeCells count="7">
    <mergeCell ref="A2:AE2"/>
    <mergeCell ref="A4:A5"/>
    <mergeCell ref="B4:G4"/>
    <mergeCell ref="H4:M4"/>
    <mergeCell ref="N4:S4"/>
    <mergeCell ref="T4:Y4"/>
    <mergeCell ref="Z4:AE4"/>
  </mergeCells>
  <pageMargins left="0.7" right="0.7" top="0.75" bottom="0.75" header="0.3" footer="0.3"/>
  <pageSetup paperSize="9" scale="6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AE19"/>
  <sheetViews>
    <sheetView zoomScale="90" zoomScaleNormal="90" workbookViewId="0">
      <selection activeCell="H5" sqref="H5"/>
    </sheetView>
  </sheetViews>
  <sheetFormatPr defaultRowHeight="15" x14ac:dyDescent="0.25"/>
  <cols>
    <col min="1" max="1" width="29.140625" customWidth="1"/>
    <col min="2" max="31" width="13" customWidth="1"/>
  </cols>
  <sheetData>
    <row r="2" spans="1:31" ht="73.5" customHeight="1" x14ac:dyDescent="0.25">
      <c r="A2" s="56" t="s">
        <v>184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</row>
    <row r="4" spans="1:31" ht="55.5" customHeight="1" x14ac:dyDescent="0.25">
      <c r="A4" s="54" t="s">
        <v>11</v>
      </c>
      <c r="B4" s="54" t="s">
        <v>14</v>
      </c>
      <c r="C4" s="54"/>
      <c r="D4" s="54"/>
      <c r="E4" s="54"/>
      <c r="F4" s="54"/>
      <c r="G4" s="54"/>
      <c r="H4" s="54" t="s">
        <v>12</v>
      </c>
      <c r="I4" s="54"/>
      <c r="J4" s="54"/>
      <c r="K4" s="54"/>
      <c r="L4" s="54"/>
      <c r="M4" s="54"/>
      <c r="N4" s="54" t="s">
        <v>13</v>
      </c>
      <c r="O4" s="54"/>
      <c r="P4" s="54"/>
      <c r="Q4" s="54"/>
      <c r="R4" s="54"/>
      <c r="S4" s="54"/>
      <c r="T4" s="54" t="s">
        <v>15</v>
      </c>
      <c r="U4" s="54"/>
      <c r="V4" s="54"/>
      <c r="W4" s="54"/>
      <c r="X4" s="54"/>
      <c r="Y4" s="54"/>
      <c r="Z4" s="54" t="s">
        <v>16</v>
      </c>
      <c r="AA4" s="54"/>
      <c r="AB4" s="54"/>
      <c r="AC4" s="54"/>
      <c r="AD4" s="54"/>
      <c r="AE4" s="54"/>
    </row>
    <row r="5" spans="1:31" ht="33" x14ac:dyDescent="0.25">
      <c r="A5" s="54"/>
      <c r="B5" s="40" t="s">
        <v>83</v>
      </c>
      <c r="C5" s="40" t="s">
        <v>84</v>
      </c>
      <c r="D5" s="40" t="s">
        <v>85</v>
      </c>
      <c r="E5" s="45" t="s">
        <v>133</v>
      </c>
      <c r="F5" s="52" t="s">
        <v>185</v>
      </c>
      <c r="G5" s="51" t="s">
        <v>144</v>
      </c>
      <c r="H5" s="40" t="s">
        <v>83</v>
      </c>
      <c r="I5" s="40" t="s">
        <v>84</v>
      </c>
      <c r="J5" s="40" t="s">
        <v>85</v>
      </c>
      <c r="K5" s="45" t="s">
        <v>133</v>
      </c>
      <c r="L5" s="52" t="s">
        <v>185</v>
      </c>
      <c r="M5" s="52" t="s">
        <v>144</v>
      </c>
      <c r="N5" s="40" t="s">
        <v>83</v>
      </c>
      <c r="O5" s="40" t="s">
        <v>84</v>
      </c>
      <c r="P5" s="40" t="s">
        <v>85</v>
      </c>
      <c r="Q5" s="45" t="s">
        <v>133</v>
      </c>
      <c r="R5" s="52" t="s">
        <v>185</v>
      </c>
      <c r="S5" s="52" t="s">
        <v>144</v>
      </c>
      <c r="T5" s="40" t="s">
        <v>83</v>
      </c>
      <c r="U5" s="40" t="s">
        <v>84</v>
      </c>
      <c r="V5" s="40" t="s">
        <v>85</v>
      </c>
      <c r="W5" s="45" t="s">
        <v>133</v>
      </c>
      <c r="X5" s="52" t="s">
        <v>185</v>
      </c>
      <c r="Y5" s="52" t="s">
        <v>144</v>
      </c>
      <c r="Z5" s="40" t="s">
        <v>83</v>
      </c>
      <c r="AA5" s="40" t="s">
        <v>84</v>
      </c>
      <c r="AB5" s="40" t="s">
        <v>85</v>
      </c>
      <c r="AC5" s="45" t="s">
        <v>133</v>
      </c>
      <c r="AD5" s="52" t="s">
        <v>185</v>
      </c>
      <c r="AE5" s="52" t="s">
        <v>144</v>
      </c>
    </row>
    <row r="6" spans="1:31" ht="16.5" x14ac:dyDescent="0.25">
      <c r="A6" s="1" t="s">
        <v>0</v>
      </c>
      <c r="B6" s="24">
        <v>406</v>
      </c>
      <c r="C6" s="24">
        <v>348</v>
      </c>
      <c r="D6" s="24">
        <v>380</v>
      </c>
      <c r="E6" s="24">
        <v>425</v>
      </c>
      <c r="F6" s="24">
        <v>443</v>
      </c>
      <c r="G6" s="38">
        <v>17542</v>
      </c>
      <c r="H6" s="24">
        <v>8</v>
      </c>
      <c r="I6" s="24">
        <v>28</v>
      </c>
      <c r="J6" s="24">
        <v>28</v>
      </c>
      <c r="K6" s="24">
        <v>19</v>
      </c>
      <c r="L6" s="24">
        <v>21</v>
      </c>
      <c r="M6" s="10">
        <v>872</v>
      </c>
      <c r="N6" s="6">
        <f t="shared" ref="N6:N11" si="0">H6/B6*100</f>
        <v>1.9704433497536946</v>
      </c>
      <c r="O6" s="6">
        <v>2.0930232558139537</v>
      </c>
      <c r="P6" s="6">
        <f t="shared" ref="P6:P12" si="1">J6/D6*100</f>
        <v>7.3684210526315779</v>
      </c>
      <c r="Q6" s="6">
        <f t="shared" ref="Q6:Q12" si="2">K6/E6*100</f>
        <v>4.4705882352941178</v>
      </c>
      <c r="R6" s="6">
        <f t="shared" ref="R6:R12" si="3">L6/F6*100</f>
        <v>4.7404063205417613</v>
      </c>
      <c r="S6" s="6">
        <f t="shared" ref="S6:S18" si="4">M6/G6*100</f>
        <v>4.9709269182533351</v>
      </c>
      <c r="T6" s="6">
        <v>3.84</v>
      </c>
      <c r="U6" s="6">
        <v>3.46</v>
      </c>
      <c r="V6" s="39">
        <v>3.47</v>
      </c>
      <c r="W6" s="39">
        <v>3.61</v>
      </c>
      <c r="X6" s="39">
        <v>3.53</v>
      </c>
      <c r="Y6" s="11">
        <v>3.56</v>
      </c>
      <c r="Z6" s="6">
        <v>65.52</v>
      </c>
      <c r="AA6" s="11">
        <v>43.68</v>
      </c>
      <c r="AB6" s="6">
        <v>43.16</v>
      </c>
      <c r="AC6" s="6">
        <v>51.76</v>
      </c>
      <c r="AD6" s="6">
        <v>46.05</v>
      </c>
      <c r="AE6" s="6">
        <v>48.52</v>
      </c>
    </row>
    <row r="7" spans="1:31" ht="16.5" x14ac:dyDescent="0.25">
      <c r="A7" s="1" t="s">
        <v>1</v>
      </c>
      <c r="B7" s="24">
        <v>407</v>
      </c>
      <c r="C7" s="24">
        <v>345</v>
      </c>
      <c r="D7" s="24">
        <v>393</v>
      </c>
      <c r="E7" s="24">
        <v>451</v>
      </c>
      <c r="F7" s="24">
        <v>457</v>
      </c>
      <c r="G7" s="38">
        <v>18178</v>
      </c>
      <c r="H7" s="24">
        <v>15</v>
      </c>
      <c r="I7" s="24">
        <v>62</v>
      </c>
      <c r="J7" s="24">
        <v>73</v>
      </c>
      <c r="K7" s="24">
        <v>71</v>
      </c>
      <c r="L7" s="24">
        <v>34</v>
      </c>
      <c r="M7" s="24">
        <v>1847</v>
      </c>
      <c r="N7" s="6">
        <f t="shared" si="0"/>
        <v>3.6855036855036856</v>
      </c>
      <c r="O7" s="6">
        <v>2.7906976744186047</v>
      </c>
      <c r="P7" s="6">
        <f t="shared" si="1"/>
        <v>18.575063613231553</v>
      </c>
      <c r="Q7" s="6">
        <f t="shared" si="2"/>
        <v>15.742793791574281</v>
      </c>
      <c r="R7" s="6">
        <f t="shared" si="3"/>
        <v>7.4398249452954053</v>
      </c>
      <c r="S7" s="6">
        <f t="shared" si="4"/>
        <v>10.160633733083948</v>
      </c>
      <c r="T7" s="6">
        <v>3.64</v>
      </c>
      <c r="U7" s="6">
        <v>3.28</v>
      </c>
      <c r="V7" s="39">
        <v>3.24</v>
      </c>
      <c r="W7" s="39">
        <v>3.33</v>
      </c>
      <c r="X7" s="39">
        <v>3.55</v>
      </c>
      <c r="Y7" s="15">
        <v>3.5</v>
      </c>
      <c r="Z7" s="6">
        <v>55.53</v>
      </c>
      <c r="AA7" s="11">
        <v>39.130000000000003</v>
      </c>
      <c r="AB7" s="6">
        <v>37.4</v>
      </c>
      <c r="AC7" s="6">
        <v>39.25</v>
      </c>
      <c r="AD7" s="6">
        <v>53.61</v>
      </c>
      <c r="AE7" s="6">
        <v>50.86</v>
      </c>
    </row>
    <row r="8" spans="1:31" ht="16.5" x14ac:dyDescent="0.25">
      <c r="A8" s="1" t="s">
        <v>2</v>
      </c>
      <c r="B8" s="24">
        <v>65</v>
      </c>
      <c r="C8" s="10" t="s">
        <v>17</v>
      </c>
      <c r="D8" s="24">
        <v>28</v>
      </c>
      <c r="E8" s="24">
        <v>19</v>
      </c>
      <c r="F8" s="24">
        <v>15</v>
      </c>
      <c r="G8" s="38">
        <v>1562</v>
      </c>
      <c r="H8" s="24">
        <v>0</v>
      </c>
      <c r="I8" s="10" t="s">
        <v>17</v>
      </c>
      <c r="J8" s="24">
        <v>1</v>
      </c>
      <c r="K8" s="24">
        <v>1</v>
      </c>
      <c r="L8" s="24">
        <v>0</v>
      </c>
      <c r="M8" s="10">
        <v>20</v>
      </c>
      <c r="N8" s="6">
        <f t="shared" si="0"/>
        <v>0</v>
      </c>
      <c r="O8" s="10" t="s">
        <v>17</v>
      </c>
      <c r="P8" s="6">
        <f t="shared" si="1"/>
        <v>3.5714285714285712</v>
      </c>
      <c r="Q8" s="6">
        <f t="shared" si="2"/>
        <v>5.2631578947368416</v>
      </c>
      <c r="R8" s="6">
        <f t="shared" si="3"/>
        <v>0</v>
      </c>
      <c r="S8" s="6">
        <f t="shared" si="4"/>
        <v>1.2804097311139564</v>
      </c>
      <c r="T8" s="6">
        <v>3.49</v>
      </c>
      <c r="U8" s="10" t="s">
        <v>17</v>
      </c>
      <c r="V8" s="39">
        <v>3.36</v>
      </c>
      <c r="W8" s="39">
        <v>3.63</v>
      </c>
      <c r="X8" s="39">
        <v>3.67</v>
      </c>
      <c r="Y8" s="11">
        <v>3.68</v>
      </c>
      <c r="Z8" s="6">
        <v>46.15</v>
      </c>
      <c r="AA8" s="11" t="s">
        <v>17</v>
      </c>
      <c r="AB8" s="6">
        <v>32.14</v>
      </c>
      <c r="AC8" s="6">
        <v>52.63</v>
      </c>
      <c r="AD8" s="6">
        <v>60</v>
      </c>
      <c r="AE8" s="6">
        <v>56.72</v>
      </c>
    </row>
    <row r="9" spans="1:31" ht="16.5" x14ac:dyDescent="0.25">
      <c r="A9" s="1" t="s">
        <v>3</v>
      </c>
      <c r="B9" s="24">
        <v>42</v>
      </c>
      <c r="C9" s="10" t="s">
        <v>17</v>
      </c>
      <c r="D9" s="38">
        <v>29</v>
      </c>
      <c r="E9" s="38">
        <v>29</v>
      </c>
      <c r="F9" s="38">
        <v>28</v>
      </c>
      <c r="G9" s="38">
        <v>1312</v>
      </c>
      <c r="H9" s="24">
        <v>0</v>
      </c>
      <c r="I9" s="10" t="s">
        <v>17</v>
      </c>
      <c r="J9" s="24">
        <v>2</v>
      </c>
      <c r="K9" s="24">
        <v>1</v>
      </c>
      <c r="L9" s="24">
        <v>1</v>
      </c>
      <c r="M9" s="10">
        <v>29</v>
      </c>
      <c r="N9" s="6">
        <f t="shared" si="0"/>
        <v>0</v>
      </c>
      <c r="O9" s="10" t="s">
        <v>17</v>
      </c>
      <c r="P9" s="6">
        <f t="shared" si="1"/>
        <v>6.8965517241379306</v>
      </c>
      <c r="Q9" s="6">
        <f t="shared" si="2"/>
        <v>3.4482758620689653</v>
      </c>
      <c r="R9" s="6">
        <f t="shared" si="3"/>
        <v>3.5714285714285712</v>
      </c>
      <c r="S9" s="6">
        <f t="shared" si="4"/>
        <v>2.2103658536585367</v>
      </c>
      <c r="T9" s="6">
        <v>3.93</v>
      </c>
      <c r="U9" s="10" t="s">
        <v>17</v>
      </c>
      <c r="V9" s="39">
        <v>3.9</v>
      </c>
      <c r="W9" s="39">
        <v>4.41</v>
      </c>
      <c r="X9" s="39">
        <v>3.89</v>
      </c>
      <c r="Y9" s="11">
        <v>4.1100000000000003</v>
      </c>
      <c r="Z9" s="6">
        <v>73.81</v>
      </c>
      <c r="AA9" s="11" t="s">
        <v>17</v>
      </c>
      <c r="AB9" s="6">
        <v>65.52</v>
      </c>
      <c r="AC9" s="6">
        <v>86.21</v>
      </c>
      <c r="AD9" s="6">
        <v>75</v>
      </c>
      <c r="AE9" s="6">
        <v>74.77</v>
      </c>
    </row>
    <row r="10" spans="1:31" ht="16.5" x14ac:dyDescent="0.25">
      <c r="A10" s="1" t="s">
        <v>4</v>
      </c>
      <c r="B10" s="24">
        <v>169</v>
      </c>
      <c r="C10" s="10" t="s">
        <v>17</v>
      </c>
      <c r="D10" s="38">
        <v>179</v>
      </c>
      <c r="E10" s="38">
        <v>223</v>
      </c>
      <c r="F10" s="38">
        <v>216</v>
      </c>
      <c r="G10" s="38">
        <v>9204</v>
      </c>
      <c r="H10" s="24">
        <v>3</v>
      </c>
      <c r="I10" s="10" t="s">
        <v>17</v>
      </c>
      <c r="J10" s="24">
        <v>16</v>
      </c>
      <c r="K10" s="24">
        <v>23</v>
      </c>
      <c r="L10" s="24">
        <v>7</v>
      </c>
      <c r="M10" s="10">
        <v>557</v>
      </c>
      <c r="N10" s="6">
        <f t="shared" si="0"/>
        <v>1.7751479289940828</v>
      </c>
      <c r="O10" s="10" t="s">
        <v>17</v>
      </c>
      <c r="P10" s="6">
        <f t="shared" si="1"/>
        <v>8.938547486033519</v>
      </c>
      <c r="Q10" s="6">
        <f t="shared" si="2"/>
        <v>10.31390134529148</v>
      </c>
      <c r="R10" s="6">
        <f t="shared" si="3"/>
        <v>3.2407407407407405</v>
      </c>
      <c r="S10" s="6">
        <f t="shared" si="4"/>
        <v>6.0517166449369837</v>
      </c>
      <c r="T10" s="6">
        <v>3.64</v>
      </c>
      <c r="U10" s="10" t="s">
        <v>17</v>
      </c>
      <c r="V10" s="39">
        <v>3.25</v>
      </c>
      <c r="W10" s="39">
        <v>3.33</v>
      </c>
      <c r="X10" s="39">
        <v>3.54</v>
      </c>
      <c r="Y10" s="11">
        <v>3.54</v>
      </c>
      <c r="Z10" s="6">
        <v>49.11</v>
      </c>
      <c r="AA10" s="11" t="s">
        <v>17</v>
      </c>
      <c r="AB10" s="6">
        <v>27.37</v>
      </c>
      <c r="AC10" s="6">
        <v>32.74</v>
      </c>
      <c r="AD10" s="6">
        <v>44.91</v>
      </c>
      <c r="AE10" s="6">
        <v>46.63</v>
      </c>
    </row>
    <row r="11" spans="1:31" ht="16.5" x14ac:dyDescent="0.25">
      <c r="A11" s="1" t="s">
        <v>5</v>
      </c>
      <c r="B11" s="24">
        <v>117</v>
      </c>
      <c r="C11" s="10" t="s">
        <v>17</v>
      </c>
      <c r="D11" s="38">
        <v>123</v>
      </c>
      <c r="E11" s="38">
        <v>65</v>
      </c>
      <c r="F11" s="38">
        <v>103</v>
      </c>
      <c r="G11" s="38">
        <v>4539</v>
      </c>
      <c r="H11" s="24">
        <v>5</v>
      </c>
      <c r="I11" s="10" t="s">
        <v>17</v>
      </c>
      <c r="J11" s="24">
        <v>4</v>
      </c>
      <c r="K11" s="24">
        <v>2</v>
      </c>
      <c r="L11" s="24">
        <v>2</v>
      </c>
      <c r="M11" s="10">
        <v>119</v>
      </c>
      <c r="N11" s="6">
        <f t="shared" si="0"/>
        <v>4.2735042735042734</v>
      </c>
      <c r="O11" s="10" t="s">
        <v>17</v>
      </c>
      <c r="P11" s="6">
        <f t="shared" si="1"/>
        <v>3.2520325203252036</v>
      </c>
      <c r="Q11" s="6">
        <f t="shared" si="2"/>
        <v>3.0769230769230771</v>
      </c>
      <c r="R11" s="6">
        <f t="shared" si="3"/>
        <v>1.9417475728155338</v>
      </c>
      <c r="S11" s="6">
        <f t="shared" si="4"/>
        <v>2.6217228464419478</v>
      </c>
      <c r="T11" s="6">
        <v>3.45</v>
      </c>
      <c r="U11" s="10" t="s">
        <v>17</v>
      </c>
      <c r="V11" s="39">
        <v>3.45</v>
      </c>
      <c r="W11" s="39">
        <v>3.88</v>
      </c>
      <c r="X11" s="39">
        <v>3.82</v>
      </c>
      <c r="Y11" s="11">
        <v>3.65</v>
      </c>
      <c r="Z11" s="6">
        <v>45.3</v>
      </c>
      <c r="AA11" s="11" t="s">
        <v>17</v>
      </c>
      <c r="AB11" s="6">
        <v>44.72</v>
      </c>
      <c r="AC11" s="6">
        <v>70.77</v>
      </c>
      <c r="AD11" s="6">
        <v>66.02</v>
      </c>
      <c r="AE11" s="6">
        <v>56.44</v>
      </c>
    </row>
    <row r="12" spans="1:31" ht="16.5" x14ac:dyDescent="0.25">
      <c r="A12" s="1" t="s">
        <v>33</v>
      </c>
      <c r="B12" s="10" t="s">
        <v>17</v>
      </c>
      <c r="C12" s="10" t="s">
        <v>17</v>
      </c>
      <c r="D12" s="38">
        <v>10</v>
      </c>
      <c r="E12" s="38">
        <v>11</v>
      </c>
      <c r="F12" s="38">
        <v>10</v>
      </c>
      <c r="G12" s="38">
        <v>401</v>
      </c>
      <c r="H12" s="10" t="s">
        <v>17</v>
      </c>
      <c r="I12" s="10" t="s">
        <v>17</v>
      </c>
      <c r="J12" s="24">
        <v>0</v>
      </c>
      <c r="K12" s="24">
        <v>0</v>
      </c>
      <c r="L12" s="24">
        <v>1</v>
      </c>
      <c r="M12" s="10">
        <v>7</v>
      </c>
      <c r="N12" s="10" t="s">
        <v>17</v>
      </c>
      <c r="O12" s="10" t="s">
        <v>17</v>
      </c>
      <c r="P12" s="6">
        <f t="shared" si="1"/>
        <v>0</v>
      </c>
      <c r="Q12" s="6">
        <f t="shared" si="2"/>
        <v>0</v>
      </c>
      <c r="R12" s="6">
        <f t="shared" si="3"/>
        <v>10</v>
      </c>
      <c r="S12" s="6">
        <f>M12/G12*100</f>
        <v>1.7456359102244388</v>
      </c>
      <c r="T12" s="10" t="s">
        <v>17</v>
      </c>
      <c r="U12" s="10" t="s">
        <v>17</v>
      </c>
      <c r="V12" s="39">
        <v>4</v>
      </c>
      <c r="W12" s="39">
        <v>4.18</v>
      </c>
      <c r="X12" s="39">
        <v>3.7</v>
      </c>
      <c r="Y12" s="11">
        <v>3.79</v>
      </c>
      <c r="Z12" s="10" t="s">
        <v>17</v>
      </c>
      <c r="AA12" s="11" t="s">
        <v>17</v>
      </c>
      <c r="AB12" s="6">
        <v>70</v>
      </c>
      <c r="AC12" s="6">
        <v>72.73</v>
      </c>
      <c r="AD12" s="6">
        <v>80</v>
      </c>
      <c r="AE12" s="6">
        <v>63.09</v>
      </c>
    </row>
    <row r="13" spans="1:31" ht="16.5" x14ac:dyDescent="0.25">
      <c r="A13" s="1" t="s">
        <v>21</v>
      </c>
      <c r="B13" s="24">
        <v>14</v>
      </c>
      <c r="C13" s="10" t="s">
        <v>17</v>
      </c>
      <c r="D13" s="11" t="s">
        <v>17</v>
      </c>
      <c r="E13" s="11" t="s">
        <v>17</v>
      </c>
      <c r="F13" s="11" t="s">
        <v>17</v>
      </c>
      <c r="G13" s="38" t="s">
        <v>17</v>
      </c>
      <c r="H13" s="24">
        <v>0</v>
      </c>
      <c r="I13" s="10" t="s">
        <v>17</v>
      </c>
      <c r="J13" s="10" t="s">
        <v>17</v>
      </c>
      <c r="K13" s="11" t="s">
        <v>17</v>
      </c>
      <c r="L13" s="11" t="s">
        <v>17</v>
      </c>
      <c r="M13" s="6" t="s">
        <v>17</v>
      </c>
      <c r="N13" s="6">
        <f>H13/B13*100</f>
        <v>0</v>
      </c>
      <c r="O13" s="10" t="s">
        <v>17</v>
      </c>
      <c r="P13" s="10" t="s">
        <v>17</v>
      </c>
      <c r="Q13" s="10" t="s">
        <v>17</v>
      </c>
      <c r="R13" s="10" t="s">
        <v>17</v>
      </c>
      <c r="S13" s="10" t="s">
        <v>17</v>
      </c>
      <c r="T13" s="6">
        <v>3.71</v>
      </c>
      <c r="U13" s="10" t="s">
        <v>17</v>
      </c>
      <c r="V13" s="10" t="s">
        <v>17</v>
      </c>
      <c r="W13" s="11" t="s">
        <v>17</v>
      </c>
      <c r="X13" s="11" t="s">
        <v>17</v>
      </c>
      <c r="Y13" s="11" t="s">
        <v>17</v>
      </c>
      <c r="Z13" s="6">
        <v>64.290000000000006</v>
      </c>
      <c r="AA13" s="11" t="s">
        <v>17</v>
      </c>
      <c r="AB13" s="6" t="s">
        <v>17</v>
      </c>
      <c r="AC13" s="11" t="s">
        <v>17</v>
      </c>
      <c r="AD13" s="11" t="s">
        <v>17</v>
      </c>
      <c r="AE13" s="6" t="s">
        <v>17</v>
      </c>
    </row>
    <row r="14" spans="1:31" ht="16.5" x14ac:dyDescent="0.25">
      <c r="A14" s="1" t="s">
        <v>30</v>
      </c>
      <c r="B14" s="24">
        <v>0</v>
      </c>
      <c r="C14" s="10" t="s">
        <v>17</v>
      </c>
      <c r="D14" s="11" t="s">
        <v>17</v>
      </c>
      <c r="E14" s="11" t="s">
        <v>17</v>
      </c>
      <c r="F14" s="11" t="s">
        <v>17</v>
      </c>
      <c r="G14" s="38" t="s">
        <v>17</v>
      </c>
      <c r="H14" s="42">
        <v>0</v>
      </c>
      <c r="I14" s="10" t="s">
        <v>17</v>
      </c>
      <c r="J14" s="10" t="s">
        <v>17</v>
      </c>
      <c r="K14" s="11" t="s">
        <v>17</v>
      </c>
      <c r="L14" s="11" t="s">
        <v>17</v>
      </c>
      <c r="M14" s="6" t="s">
        <v>17</v>
      </c>
      <c r="N14" s="6">
        <v>0</v>
      </c>
      <c r="O14" s="10" t="s">
        <v>17</v>
      </c>
      <c r="P14" s="10" t="s">
        <v>17</v>
      </c>
      <c r="Q14" s="10" t="s">
        <v>17</v>
      </c>
      <c r="R14" s="10" t="s">
        <v>17</v>
      </c>
      <c r="S14" s="10" t="s">
        <v>17</v>
      </c>
      <c r="T14" s="6">
        <v>0</v>
      </c>
      <c r="U14" s="10" t="s">
        <v>17</v>
      </c>
      <c r="V14" s="10" t="s">
        <v>17</v>
      </c>
      <c r="W14" s="11" t="s">
        <v>17</v>
      </c>
      <c r="X14" s="11" t="s">
        <v>17</v>
      </c>
      <c r="Y14" s="11" t="s">
        <v>17</v>
      </c>
      <c r="Z14" s="6">
        <v>0</v>
      </c>
      <c r="AA14" s="11" t="s">
        <v>17</v>
      </c>
      <c r="AB14" s="6" t="s">
        <v>17</v>
      </c>
      <c r="AC14" s="11" t="s">
        <v>17</v>
      </c>
      <c r="AD14" s="11" t="s">
        <v>17</v>
      </c>
      <c r="AE14" s="6" t="s">
        <v>17</v>
      </c>
    </row>
    <row r="15" spans="1:31" ht="16.5" x14ac:dyDescent="0.25">
      <c r="A15" s="1" t="s">
        <v>6</v>
      </c>
      <c r="B15" s="24">
        <v>154</v>
      </c>
      <c r="C15" s="10" t="s">
        <v>17</v>
      </c>
      <c r="D15" s="38">
        <v>207</v>
      </c>
      <c r="E15" s="38">
        <v>308</v>
      </c>
      <c r="F15" s="38">
        <v>309</v>
      </c>
      <c r="G15" s="38">
        <v>9266</v>
      </c>
      <c r="H15" s="24">
        <v>5</v>
      </c>
      <c r="I15" s="10" t="s">
        <v>17</v>
      </c>
      <c r="J15" s="24">
        <v>21</v>
      </c>
      <c r="K15" s="24">
        <v>16</v>
      </c>
      <c r="L15" s="24">
        <v>18</v>
      </c>
      <c r="M15" s="10">
        <v>786</v>
      </c>
      <c r="N15" s="6">
        <f>H15/B15*100</f>
        <v>3.2467532467532463</v>
      </c>
      <c r="O15" s="10" t="s">
        <v>17</v>
      </c>
      <c r="P15" s="6">
        <f>J15/D15*100</f>
        <v>10.144927536231885</v>
      </c>
      <c r="Q15" s="6">
        <f t="shared" ref="Q15:R16" si="5">K15/E15*100</f>
        <v>5.1948051948051948</v>
      </c>
      <c r="R15" s="6">
        <f t="shared" si="5"/>
        <v>5.825242718446602</v>
      </c>
      <c r="S15" s="6">
        <f t="shared" si="4"/>
        <v>8.4826246492553423</v>
      </c>
      <c r="T15" s="6">
        <v>3.81</v>
      </c>
      <c r="U15" s="10" t="s">
        <v>17</v>
      </c>
      <c r="V15" s="39">
        <v>3.55</v>
      </c>
      <c r="W15" s="39">
        <v>3.77</v>
      </c>
      <c r="X15" s="39">
        <v>3.79</v>
      </c>
      <c r="Y15" s="11">
        <v>3.56</v>
      </c>
      <c r="Z15" s="6">
        <v>66.23</v>
      </c>
      <c r="AA15" s="11" t="s">
        <v>17</v>
      </c>
      <c r="AB15" s="6">
        <v>50.72</v>
      </c>
      <c r="AC15" s="6">
        <v>64.61</v>
      </c>
      <c r="AD15" s="6">
        <v>60.84</v>
      </c>
      <c r="AE15" s="6">
        <v>51.32</v>
      </c>
    </row>
    <row r="16" spans="1:31" ht="16.5" x14ac:dyDescent="0.25">
      <c r="A16" s="1" t="s">
        <v>7</v>
      </c>
      <c r="B16" s="24">
        <v>6</v>
      </c>
      <c r="C16" s="10" t="s">
        <v>17</v>
      </c>
      <c r="D16" s="38">
        <v>11</v>
      </c>
      <c r="E16" s="38">
        <v>8</v>
      </c>
      <c r="F16" s="38">
        <v>15</v>
      </c>
      <c r="G16" s="38">
        <v>1010</v>
      </c>
      <c r="H16" s="24">
        <v>0</v>
      </c>
      <c r="I16" s="10" t="s">
        <v>17</v>
      </c>
      <c r="J16" s="24">
        <v>3</v>
      </c>
      <c r="K16" s="24">
        <v>0</v>
      </c>
      <c r="L16" s="24">
        <v>1</v>
      </c>
      <c r="M16" s="10">
        <v>6</v>
      </c>
      <c r="N16" s="6">
        <f>H16/B16*100</f>
        <v>0</v>
      </c>
      <c r="O16" s="10" t="s">
        <v>17</v>
      </c>
      <c r="P16" s="6">
        <f>J16/D16*100</f>
        <v>27.27272727272727</v>
      </c>
      <c r="Q16" s="6">
        <f t="shared" si="5"/>
        <v>0</v>
      </c>
      <c r="R16" s="6">
        <f t="shared" si="5"/>
        <v>6.666666666666667</v>
      </c>
      <c r="S16" s="6">
        <f t="shared" si="4"/>
        <v>0.59405940594059403</v>
      </c>
      <c r="T16" s="6">
        <v>4</v>
      </c>
      <c r="U16" s="10" t="s">
        <v>17</v>
      </c>
      <c r="V16" s="24">
        <v>3.55</v>
      </c>
      <c r="W16" s="24">
        <v>4.13</v>
      </c>
      <c r="X16" s="24">
        <v>4.13</v>
      </c>
      <c r="Y16" s="11">
        <v>4.28</v>
      </c>
      <c r="Z16" s="6">
        <v>50</v>
      </c>
      <c r="AA16" s="11" t="s">
        <v>17</v>
      </c>
      <c r="AB16" s="6">
        <v>63.64</v>
      </c>
      <c r="AC16" s="6">
        <v>75</v>
      </c>
      <c r="AD16" s="6">
        <v>73.33</v>
      </c>
      <c r="AE16" s="6">
        <v>83.27</v>
      </c>
    </row>
    <row r="17" spans="1:31" ht="16.5" x14ac:dyDescent="0.25">
      <c r="A17" s="1" t="s">
        <v>10</v>
      </c>
      <c r="B17" s="10">
        <v>0</v>
      </c>
      <c r="C17" s="10" t="s">
        <v>17</v>
      </c>
      <c r="D17" s="38">
        <v>0</v>
      </c>
      <c r="E17" s="38">
        <v>0</v>
      </c>
      <c r="F17" s="38">
        <v>0</v>
      </c>
      <c r="G17" s="38">
        <v>22</v>
      </c>
      <c r="H17" s="10">
        <v>0</v>
      </c>
      <c r="I17" s="10" t="s">
        <v>17</v>
      </c>
      <c r="J17" s="10">
        <v>0</v>
      </c>
      <c r="K17" s="10">
        <v>0</v>
      </c>
      <c r="L17" s="10">
        <v>0</v>
      </c>
      <c r="M17" s="10">
        <v>1</v>
      </c>
      <c r="N17" s="6">
        <v>0</v>
      </c>
      <c r="O17" s="10" t="s">
        <v>17</v>
      </c>
      <c r="P17" s="6">
        <v>0</v>
      </c>
      <c r="Q17" s="6">
        <v>0</v>
      </c>
      <c r="R17" s="6">
        <v>0</v>
      </c>
      <c r="S17" s="6">
        <f t="shared" si="4"/>
        <v>4.5454545454545459</v>
      </c>
      <c r="T17" s="6">
        <v>0</v>
      </c>
      <c r="U17" s="10" t="s">
        <v>17</v>
      </c>
      <c r="V17" s="11">
        <v>0</v>
      </c>
      <c r="W17" s="11">
        <v>0</v>
      </c>
      <c r="X17" s="11">
        <v>0</v>
      </c>
      <c r="Y17" s="11">
        <v>3.41</v>
      </c>
      <c r="Z17" s="6">
        <v>0</v>
      </c>
      <c r="AA17" s="11" t="s">
        <v>17</v>
      </c>
      <c r="AB17" s="6">
        <v>0</v>
      </c>
      <c r="AC17" s="6">
        <v>0</v>
      </c>
      <c r="AD17" s="6">
        <v>0</v>
      </c>
      <c r="AE17" s="6">
        <v>40.909999999999997</v>
      </c>
    </row>
    <row r="18" spans="1:31" ht="16.5" x14ac:dyDescent="0.25">
      <c r="A18" s="1" t="s">
        <v>8</v>
      </c>
      <c r="B18" s="24">
        <v>176</v>
      </c>
      <c r="C18" s="10" t="s">
        <v>17</v>
      </c>
      <c r="D18" s="38">
        <v>166</v>
      </c>
      <c r="E18" s="38">
        <v>148</v>
      </c>
      <c r="F18" s="38">
        <v>149</v>
      </c>
      <c r="G18" s="38">
        <v>7513</v>
      </c>
      <c r="H18" s="24">
        <v>6</v>
      </c>
      <c r="I18" s="10" t="s">
        <v>17</v>
      </c>
      <c r="J18" s="24">
        <v>14</v>
      </c>
      <c r="K18" s="24">
        <v>10</v>
      </c>
      <c r="L18" s="24">
        <v>8</v>
      </c>
      <c r="M18" s="10">
        <v>507</v>
      </c>
      <c r="N18" s="6">
        <f>H18/B18*100</f>
        <v>3.4090909090909087</v>
      </c>
      <c r="O18" s="10" t="s">
        <v>17</v>
      </c>
      <c r="P18" s="6">
        <f>J18/D18*100</f>
        <v>8.4337349397590362</v>
      </c>
      <c r="Q18" s="6">
        <f t="shared" ref="Q18:R19" si="6">K18/E18*100</f>
        <v>6.756756756756757</v>
      </c>
      <c r="R18" s="6">
        <f t="shared" si="6"/>
        <v>5.3691275167785237</v>
      </c>
      <c r="S18" s="6">
        <f t="shared" si="4"/>
        <v>6.7483029415679487</v>
      </c>
      <c r="T18" s="6">
        <v>3.47</v>
      </c>
      <c r="U18" s="10" t="s">
        <v>17</v>
      </c>
      <c r="V18" s="39">
        <v>3.27</v>
      </c>
      <c r="W18" s="39">
        <v>3.29</v>
      </c>
      <c r="X18" s="39">
        <v>3.38</v>
      </c>
      <c r="Y18" s="11">
        <v>3.38</v>
      </c>
      <c r="Z18" s="6">
        <v>46.02</v>
      </c>
      <c r="AA18" s="11" t="s">
        <v>17</v>
      </c>
      <c r="AB18" s="6">
        <v>32.53</v>
      </c>
      <c r="AC18" s="6">
        <v>33.11</v>
      </c>
      <c r="AD18" s="6">
        <v>34.229999999999997</v>
      </c>
      <c r="AE18" s="6">
        <v>39.700000000000003</v>
      </c>
    </row>
    <row r="19" spans="1:31" ht="16.5" x14ac:dyDescent="0.25">
      <c r="A19" s="1" t="s">
        <v>9</v>
      </c>
      <c r="B19" s="24">
        <v>5</v>
      </c>
      <c r="C19" s="10" t="s">
        <v>17</v>
      </c>
      <c r="D19" s="38">
        <v>6</v>
      </c>
      <c r="E19" s="38">
        <v>5</v>
      </c>
      <c r="F19" s="38">
        <v>5</v>
      </c>
      <c r="G19" s="38">
        <v>340</v>
      </c>
      <c r="H19" s="24">
        <v>0</v>
      </c>
      <c r="I19" s="10" t="s">
        <v>17</v>
      </c>
      <c r="J19" s="24">
        <v>0</v>
      </c>
      <c r="K19" s="24">
        <v>0</v>
      </c>
      <c r="L19" s="24">
        <v>0</v>
      </c>
      <c r="M19" s="10">
        <v>0</v>
      </c>
      <c r="N19" s="6">
        <f>H19/B19*100</f>
        <v>0</v>
      </c>
      <c r="O19" s="10" t="s">
        <v>17</v>
      </c>
      <c r="P19" s="6">
        <f>J19/D19*100</f>
        <v>0</v>
      </c>
      <c r="Q19" s="6">
        <f t="shared" si="6"/>
        <v>0</v>
      </c>
      <c r="R19" s="6">
        <f t="shared" si="6"/>
        <v>0</v>
      </c>
      <c r="S19" s="6">
        <f>M19/G19*100</f>
        <v>0</v>
      </c>
      <c r="T19" s="6">
        <v>3.4</v>
      </c>
      <c r="U19" s="10" t="s">
        <v>17</v>
      </c>
      <c r="V19" s="39">
        <v>3.83</v>
      </c>
      <c r="W19" s="39">
        <v>4.2</v>
      </c>
      <c r="X19" s="39">
        <v>3.8</v>
      </c>
      <c r="Y19" s="11">
        <v>3.82</v>
      </c>
      <c r="Z19" s="6">
        <v>40</v>
      </c>
      <c r="AA19" s="11" t="s">
        <v>17</v>
      </c>
      <c r="AB19" s="6">
        <v>66.67</v>
      </c>
      <c r="AC19" s="6">
        <v>100</v>
      </c>
      <c r="AD19" s="6">
        <v>60</v>
      </c>
      <c r="AE19" s="6">
        <v>67.349999999999994</v>
      </c>
    </row>
  </sheetData>
  <mergeCells count="7">
    <mergeCell ref="A2:AE2"/>
    <mergeCell ref="A4:A5"/>
    <mergeCell ref="B4:G4"/>
    <mergeCell ref="H4:M4"/>
    <mergeCell ref="N4:S4"/>
    <mergeCell ref="T4:Y4"/>
    <mergeCell ref="Z4:AE4"/>
  </mergeCells>
  <pageMargins left="0.7" right="0.7" top="0.75" bottom="0.75" header="0.3" footer="0.3"/>
  <pageSetup paperSize="9" scale="7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AE19"/>
  <sheetViews>
    <sheetView zoomScaleNormal="100" workbookViewId="0">
      <selection activeCell="B4" sqref="B4:G4"/>
    </sheetView>
  </sheetViews>
  <sheetFormatPr defaultRowHeight="15" x14ac:dyDescent="0.25"/>
  <cols>
    <col min="1" max="1" width="29.140625" customWidth="1"/>
    <col min="2" max="31" width="12.42578125" customWidth="1"/>
  </cols>
  <sheetData>
    <row r="2" spans="1:31" ht="73.5" customHeight="1" x14ac:dyDescent="0.25">
      <c r="A2" s="56" t="s">
        <v>186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</row>
    <row r="4" spans="1:31" ht="55.5" customHeight="1" x14ac:dyDescent="0.25">
      <c r="A4" s="54" t="s">
        <v>11</v>
      </c>
      <c r="B4" s="54" t="s">
        <v>14</v>
      </c>
      <c r="C4" s="54"/>
      <c r="D4" s="54"/>
      <c r="E4" s="54"/>
      <c r="F4" s="54"/>
      <c r="G4" s="54"/>
      <c r="H4" s="54" t="s">
        <v>12</v>
      </c>
      <c r="I4" s="54"/>
      <c r="J4" s="54"/>
      <c r="K4" s="54"/>
      <c r="L4" s="54"/>
      <c r="M4" s="54"/>
      <c r="N4" s="54" t="s">
        <v>13</v>
      </c>
      <c r="O4" s="54"/>
      <c r="P4" s="54"/>
      <c r="Q4" s="54"/>
      <c r="R4" s="54"/>
      <c r="S4" s="54"/>
      <c r="T4" s="54" t="s">
        <v>15</v>
      </c>
      <c r="U4" s="54"/>
      <c r="V4" s="54"/>
      <c r="W4" s="54"/>
      <c r="X4" s="54"/>
      <c r="Y4" s="54"/>
      <c r="Z4" s="54" t="s">
        <v>16</v>
      </c>
      <c r="AA4" s="54"/>
      <c r="AB4" s="54"/>
      <c r="AC4" s="54"/>
      <c r="AD4" s="54"/>
      <c r="AE4" s="54"/>
    </row>
    <row r="5" spans="1:31" ht="35.25" customHeight="1" x14ac:dyDescent="0.25">
      <c r="A5" s="54"/>
      <c r="B5" s="40" t="s">
        <v>86</v>
      </c>
      <c r="C5" s="40" t="s">
        <v>87</v>
      </c>
      <c r="D5" s="40" t="s">
        <v>88</v>
      </c>
      <c r="E5" s="45" t="s">
        <v>134</v>
      </c>
      <c r="F5" s="52" t="s">
        <v>187</v>
      </c>
      <c r="G5" s="51" t="s">
        <v>144</v>
      </c>
      <c r="H5" s="40" t="s">
        <v>86</v>
      </c>
      <c r="I5" s="40" t="s">
        <v>87</v>
      </c>
      <c r="J5" s="40" t="s">
        <v>88</v>
      </c>
      <c r="K5" s="45" t="s">
        <v>134</v>
      </c>
      <c r="L5" s="52" t="s">
        <v>187</v>
      </c>
      <c r="M5" s="52" t="s">
        <v>144</v>
      </c>
      <c r="N5" s="40" t="s">
        <v>86</v>
      </c>
      <c r="O5" s="40" t="s">
        <v>87</v>
      </c>
      <c r="P5" s="40" t="s">
        <v>88</v>
      </c>
      <c r="Q5" s="45" t="s">
        <v>134</v>
      </c>
      <c r="R5" s="52" t="s">
        <v>187</v>
      </c>
      <c r="S5" s="52" t="s">
        <v>144</v>
      </c>
      <c r="T5" s="40" t="s">
        <v>86</v>
      </c>
      <c r="U5" s="40" t="s">
        <v>87</v>
      </c>
      <c r="V5" s="40" t="s">
        <v>88</v>
      </c>
      <c r="W5" s="45" t="s">
        <v>134</v>
      </c>
      <c r="X5" s="52" t="s">
        <v>187</v>
      </c>
      <c r="Y5" s="52" t="s">
        <v>144</v>
      </c>
      <c r="Z5" s="40" t="s">
        <v>86</v>
      </c>
      <c r="AA5" s="40" t="s">
        <v>87</v>
      </c>
      <c r="AB5" s="40" t="s">
        <v>88</v>
      </c>
      <c r="AC5" s="45" t="s">
        <v>134</v>
      </c>
      <c r="AD5" s="52" t="s">
        <v>187</v>
      </c>
      <c r="AE5" s="52" t="s">
        <v>144</v>
      </c>
    </row>
    <row r="6" spans="1:31" ht="16.5" x14ac:dyDescent="0.25">
      <c r="A6" s="1" t="s">
        <v>0</v>
      </c>
      <c r="B6" s="24">
        <v>248</v>
      </c>
      <c r="C6" s="24">
        <v>245</v>
      </c>
      <c r="D6" s="24">
        <v>235</v>
      </c>
      <c r="E6" s="24">
        <v>264</v>
      </c>
      <c r="F6" s="24">
        <v>291</v>
      </c>
      <c r="G6" s="38">
        <v>17542</v>
      </c>
      <c r="H6" s="24">
        <v>5</v>
      </c>
      <c r="I6" s="24">
        <v>32</v>
      </c>
      <c r="J6" s="24">
        <v>15</v>
      </c>
      <c r="K6" s="24">
        <v>14</v>
      </c>
      <c r="L6" s="24">
        <v>16</v>
      </c>
      <c r="M6" s="10">
        <v>872</v>
      </c>
      <c r="N6" s="6">
        <f t="shared" ref="N6:N11" si="0">H6/B6*100</f>
        <v>2.0161290322580645</v>
      </c>
      <c r="O6" s="6">
        <v>2.9166666666666665</v>
      </c>
      <c r="P6" s="6">
        <f>J6/D6*100</f>
        <v>6.3829787234042552</v>
      </c>
      <c r="Q6" s="6">
        <f>K6/E6*100</f>
        <v>5.3030303030303028</v>
      </c>
      <c r="R6" s="6">
        <f>L6/F6*100</f>
        <v>5.4982817869415808</v>
      </c>
      <c r="S6" s="6">
        <f t="shared" ref="S6:S12" si="1">M6/G6*100</f>
        <v>4.9709269182533351</v>
      </c>
      <c r="T6" s="6">
        <v>3.91</v>
      </c>
      <c r="U6" s="6">
        <v>3.48</v>
      </c>
      <c r="V6" s="6">
        <v>3.43</v>
      </c>
      <c r="W6" s="6">
        <v>3.51</v>
      </c>
      <c r="X6" s="6">
        <v>3.46</v>
      </c>
      <c r="Y6" s="11">
        <v>3.56</v>
      </c>
      <c r="Z6" s="6">
        <v>68.849999999999994</v>
      </c>
      <c r="AA6" s="11">
        <v>47.35</v>
      </c>
      <c r="AB6" s="6">
        <v>38.299999999999997</v>
      </c>
      <c r="AC6" s="6">
        <v>45.45</v>
      </c>
      <c r="AD6" s="6">
        <v>41.58</v>
      </c>
      <c r="AE6" s="6">
        <v>48.52</v>
      </c>
    </row>
    <row r="7" spans="1:31" ht="16.5" x14ac:dyDescent="0.25">
      <c r="A7" s="1" t="s">
        <v>1</v>
      </c>
      <c r="B7" s="24">
        <v>247</v>
      </c>
      <c r="C7" s="24">
        <v>245</v>
      </c>
      <c r="D7" s="24">
        <v>230</v>
      </c>
      <c r="E7" s="24">
        <v>267</v>
      </c>
      <c r="F7" s="24">
        <v>307</v>
      </c>
      <c r="G7" s="38">
        <v>18178</v>
      </c>
      <c r="H7" s="24">
        <v>7</v>
      </c>
      <c r="I7" s="24">
        <v>38</v>
      </c>
      <c r="J7" s="24">
        <v>21</v>
      </c>
      <c r="K7" s="24">
        <v>36</v>
      </c>
      <c r="L7" s="24">
        <v>34</v>
      </c>
      <c r="M7" s="24">
        <v>1847</v>
      </c>
      <c r="N7" s="6">
        <f t="shared" si="0"/>
        <v>2.834008097165992</v>
      </c>
      <c r="O7" s="6">
        <v>2.5925925925925926</v>
      </c>
      <c r="P7" s="6">
        <f>J7/D7*100</f>
        <v>9.1304347826086953</v>
      </c>
      <c r="Q7" s="6">
        <f>K7/E7*100</f>
        <v>13.48314606741573</v>
      </c>
      <c r="R7" s="6">
        <f>L7/F7*100</f>
        <v>11.074918566775244</v>
      </c>
      <c r="S7" s="6">
        <f t="shared" si="1"/>
        <v>10.160633733083948</v>
      </c>
      <c r="T7" s="6">
        <v>3.85</v>
      </c>
      <c r="U7" s="6">
        <v>3.3</v>
      </c>
      <c r="V7" s="6">
        <v>3.4</v>
      </c>
      <c r="W7" s="6">
        <v>3.28</v>
      </c>
      <c r="X7" s="6">
        <v>3.45</v>
      </c>
      <c r="Y7" s="15">
        <v>3.5</v>
      </c>
      <c r="Z7" s="6">
        <v>67.69</v>
      </c>
      <c r="AA7" s="11">
        <v>38.78</v>
      </c>
      <c r="AB7" s="6">
        <v>43.48</v>
      </c>
      <c r="AC7" s="6">
        <v>38.58</v>
      </c>
      <c r="AD7" s="6">
        <v>48.21</v>
      </c>
      <c r="AE7" s="6">
        <v>50.86</v>
      </c>
    </row>
    <row r="8" spans="1:31" ht="16.5" x14ac:dyDescent="0.25">
      <c r="A8" s="1" t="s">
        <v>2</v>
      </c>
      <c r="B8" s="24">
        <v>20</v>
      </c>
      <c r="C8" s="10" t="s">
        <v>17</v>
      </c>
      <c r="D8" s="24">
        <v>33</v>
      </c>
      <c r="E8" s="24">
        <v>22</v>
      </c>
      <c r="F8" s="24">
        <v>7</v>
      </c>
      <c r="G8" s="38">
        <v>1562</v>
      </c>
      <c r="H8" s="24">
        <v>0</v>
      </c>
      <c r="I8" s="10" t="s">
        <v>17</v>
      </c>
      <c r="J8" s="24">
        <v>4</v>
      </c>
      <c r="K8" s="24">
        <v>3</v>
      </c>
      <c r="L8" s="24">
        <v>0</v>
      </c>
      <c r="M8" s="10">
        <v>20</v>
      </c>
      <c r="N8" s="6">
        <f t="shared" si="0"/>
        <v>0</v>
      </c>
      <c r="O8" s="10" t="s">
        <v>17</v>
      </c>
      <c r="P8" s="6">
        <f>J8/D8*100</f>
        <v>12.121212121212121</v>
      </c>
      <c r="Q8" s="6">
        <f>K8/E8*100</f>
        <v>13.636363636363635</v>
      </c>
      <c r="R8" s="6">
        <f>L8/F8*100</f>
        <v>0</v>
      </c>
      <c r="S8" s="6">
        <f t="shared" si="1"/>
        <v>1.2804097311139564</v>
      </c>
      <c r="T8" s="6">
        <v>3.36</v>
      </c>
      <c r="U8" s="10" t="s">
        <v>17</v>
      </c>
      <c r="V8" s="6">
        <v>3.33</v>
      </c>
      <c r="W8" s="6">
        <v>3.41</v>
      </c>
      <c r="X8" s="6">
        <v>3.43</v>
      </c>
      <c r="Y8" s="11">
        <v>3.68</v>
      </c>
      <c r="Z8" s="6">
        <v>33.33</v>
      </c>
      <c r="AA8" s="11" t="s">
        <v>17</v>
      </c>
      <c r="AB8" s="6">
        <v>39.9</v>
      </c>
      <c r="AC8" s="6">
        <v>50</v>
      </c>
      <c r="AD8" s="6">
        <v>42.86</v>
      </c>
      <c r="AE8" s="6">
        <v>56.72</v>
      </c>
    </row>
    <row r="9" spans="1:31" ht="16.5" x14ac:dyDescent="0.25">
      <c r="A9" s="1" t="s">
        <v>3</v>
      </c>
      <c r="B9" s="24">
        <v>25</v>
      </c>
      <c r="C9" s="10" t="s">
        <v>17</v>
      </c>
      <c r="D9" s="38">
        <v>17</v>
      </c>
      <c r="E9" s="38">
        <v>12</v>
      </c>
      <c r="F9" s="38">
        <v>12</v>
      </c>
      <c r="G9" s="38">
        <v>1312</v>
      </c>
      <c r="H9" s="24">
        <v>0</v>
      </c>
      <c r="I9" s="10" t="s">
        <v>17</v>
      </c>
      <c r="J9" s="24">
        <v>0</v>
      </c>
      <c r="K9" s="24">
        <v>0</v>
      </c>
      <c r="L9" s="24">
        <v>0</v>
      </c>
      <c r="M9" s="10">
        <v>29</v>
      </c>
      <c r="N9" s="6">
        <f t="shared" si="0"/>
        <v>0</v>
      </c>
      <c r="O9" s="10" t="s">
        <v>17</v>
      </c>
      <c r="P9" s="6">
        <f>J9/D9*100</f>
        <v>0</v>
      </c>
      <c r="Q9" s="6">
        <f>K9/E9*100</f>
        <v>0</v>
      </c>
      <c r="R9" s="6">
        <f>L9/F9*100</f>
        <v>0</v>
      </c>
      <c r="S9" s="6">
        <f t="shared" si="1"/>
        <v>2.2103658536585367</v>
      </c>
      <c r="T9" s="6">
        <v>4.13</v>
      </c>
      <c r="U9" s="10" t="s">
        <v>17</v>
      </c>
      <c r="V9" s="6">
        <v>4.47</v>
      </c>
      <c r="W9" s="6">
        <v>4.25</v>
      </c>
      <c r="X9" s="6">
        <v>4.5</v>
      </c>
      <c r="Y9" s="11">
        <v>4.1100000000000003</v>
      </c>
      <c r="Z9" s="6">
        <v>73.33</v>
      </c>
      <c r="AA9" s="11" t="s">
        <v>17</v>
      </c>
      <c r="AB9" s="6">
        <v>82.35</v>
      </c>
      <c r="AC9" s="6">
        <v>83.33</v>
      </c>
      <c r="AD9" s="6">
        <v>100</v>
      </c>
      <c r="AE9" s="6">
        <v>74.77</v>
      </c>
    </row>
    <row r="10" spans="1:31" ht="16.5" x14ac:dyDescent="0.25">
      <c r="A10" s="1" t="s">
        <v>4</v>
      </c>
      <c r="B10" s="24">
        <v>111</v>
      </c>
      <c r="C10" s="10" t="s">
        <v>17</v>
      </c>
      <c r="D10" s="38">
        <v>107</v>
      </c>
      <c r="E10" s="38">
        <v>112</v>
      </c>
      <c r="F10" s="38">
        <v>134</v>
      </c>
      <c r="G10" s="38">
        <v>9204</v>
      </c>
      <c r="H10" s="24">
        <v>3</v>
      </c>
      <c r="I10" s="10" t="s">
        <v>17</v>
      </c>
      <c r="J10" s="24">
        <v>14</v>
      </c>
      <c r="K10" s="24">
        <v>9</v>
      </c>
      <c r="L10" s="24">
        <v>11</v>
      </c>
      <c r="M10" s="10">
        <v>557</v>
      </c>
      <c r="N10" s="6">
        <f t="shared" si="0"/>
        <v>2.7027027027027026</v>
      </c>
      <c r="O10" s="10" t="s">
        <v>17</v>
      </c>
      <c r="P10" s="6">
        <f>J10/D10*100</f>
        <v>13.084112149532709</v>
      </c>
      <c r="Q10" s="6">
        <f>K10/E10*100</f>
        <v>8.0357142857142865</v>
      </c>
      <c r="R10" s="6">
        <f>L10/F10*100</f>
        <v>8.2089552238805972</v>
      </c>
      <c r="S10" s="6">
        <f t="shared" si="1"/>
        <v>6.0517166449369837</v>
      </c>
      <c r="T10" s="6">
        <v>3.71</v>
      </c>
      <c r="U10" s="10" t="s">
        <v>17</v>
      </c>
      <c r="V10" s="6">
        <v>3.08</v>
      </c>
      <c r="W10" s="6">
        <v>3.24</v>
      </c>
      <c r="X10" s="6">
        <v>3.38</v>
      </c>
      <c r="Y10" s="11">
        <v>3.54</v>
      </c>
      <c r="Z10" s="6">
        <v>57.78</v>
      </c>
      <c r="AA10" s="11" t="s">
        <v>17</v>
      </c>
      <c r="AB10" s="6">
        <v>19.63</v>
      </c>
      <c r="AC10" s="6">
        <v>27.68</v>
      </c>
      <c r="AD10" s="6">
        <v>37.31</v>
      </c>
      <c r="AE10" s="6">
        <v>46.63</v>
      </c>
    </row>
    <row r="11" spans="1:31" ht="16.5" x14ac:dyDescent="0.25">
      <c r="A11" s="1" t="s">
        <v>5</v>
      </c>
      <c r="B11" s="24">
        <v>74</v>
      </c>
      <c r="C11" s="10" t="s">
        <v>17</v>
      </c>
      <c r="D11" s="38">
        <v>51</v>
      </c>
      <c r="E11" s="38">
        <v>74</v>
      </c>
      <c r="F11" s="38">
        <v>91</v>
      </c>
      <c r="G11" s="38">
        <v>4539</v>
      </c>
      <c r="H11" s="24">
        <v>2</v>
      </c>
      <c r="I11" s="10" t="s">
        <v>17</v>
      </c>
      <c r="J11" s="24">
        <v>3</v>
      </c>
      <c r="K11" s="24">
        <v>1</v>
      </c>
      <c r="L11" s="24">
        <v>2</v>
      </c>
      <c r="M11" s="10">
        <v>119</v>
      </c>
      <c r="N11" s="6">
        <f t="shared" si="0"/>
        <v>2.7027027027027026</v>
      </c>
      <c r="O11" s="10" t="s">
        <v>17</v>
      </c>
      <c r="P11" s="6">
        <f>J11/D11*100</f>
        <v>5.8823529411764701</v>
      </c>
      <c r="Q11" s="6">
        <f>K11/E11*100</f>
        <v>1.3513513513513513</v>
      </c>
      <c r="R11" s="6">
        <f>L11/F11*100</f>
        <v>2.197802197802198</v>
      </c>
      <c r="S11" s="6">
        <f t="shared" si="1"/>
        <v>2.6217228464419478</v>
      </c>
      <c r="T11" s="6">
        <v>3.34</v>
      </c>
      <c r="U11" s="10" t="s">
        <v>17</v>
      </c>
      <c r="V11" s="6">
        <v>3.43</v>
      </c>
      <c r="W11" s="6">
        <v>3.47</v>
      </c>
      <c r="X11" s="6">
        <v>3.63</v>
      </c>
      <c r="Y11" s="11">
        <v>3.65</v>
      </c>
      <c r="Z11" s="6">
        <v>32.200000000000003</v>
      </c>
      <c r="AA11" s="11" t="s">
        <v>17</v>
      </c>
      <c r="AB11" s="6">
        <v>45.1</v>
      </c>
      <c r="AC11" s="6">
        <v>45.95</v>
      </c>
      <c r="AD11" s="6">
        <v>50.55</v>
      </c>
      <c r="AE11" s="6">
        <v>56.44</v>
      </c>
    </row>
    <row r="12" spans="1:31" ht="16.5" x14ac:dyDescent="0.25">
      <c r="A12" s="1" t="s">
        <v>33</v>
      </c>
      <c r="B12" s="10" t="s">
        <v>17</v>
      </c>
      <c r="C12" s="10" t="s">
        <v>17</v>
      </c>
      <c r="D12" s="38">
        <v>4</v>
      </c>
      <c r="E12" s="38">
        <v>12</v>
      </c>
      <c r="F12" s="38">
        <v>3</v>
      </c>
      <c r="G12" s="38">
        <v>401</v>
      </c>
      <c r="H12" s="10" t="s">
        <v>17</v>
      </c>
      <c r="I12" s="10" t="s">
        <v>17</v>
      </c>
      <c r="J12" s="24">
        <v>1</v>
      </c>
      <c r="K12" s="24">
        <v>1</v>
      </c>
      <c r="L12" s="24">
        <v>0</v>
      </c>
      <c r="M12" s="10">
        <v>7</v>
      </c>
      <c r="N12" s="10" t="s">
        <v>17</v>
      </c>
      <c r="O12" s="10" t="s">
        <v>17</v>
      </c>
      <c r="P12" s="6">
        <f>J12/D12*100</f>
        <v>25</v>
      </c>
      <c r="Q12" s="6">
        <f>K12/E12*100</f>
        <v>8.3333333333333321</v>
      </c>
      <c r="R12" s="6">
        <f>L12/F12*100</f>
        <v>0</v>
      </c>
      <c r="S12" s="6">
        <f t="shared" si="1"/>
        <v>1.7456359102244388</v>
      </c>
      <c r="T12" s="10" t="s">
        <v>17</v>
      </c>
      <c r="U12" s="10" t="s">
        <v>17</v>
      </c>
      <c r="V12" s="6">
        <v>3</v>
      </c>
      <c r="W12" s="6">
        <v>3.42</v>
      </c>
      <c r="X12" s="6">
        <v>4.33</v>
      </c>
      <c r="Y12" s="11">
        <v>3.79</v>
      </c>
      <c r="Z12" s="10" t="s">
        <v>17</v>
      </c>
      <c r="AA12" s="11" t="s">
        <v>17</v>
      </c>
      <c r="AB12" s="6">
        <v>25</v>
      </c>
      <c r="AC12" s="6">
        <v>41.67</v>
      </c>
      <c r="AD12" s="6">
        <v>100</v>
      </c>
      <c r="AE12" s="6">
        <v>63.09</v>
      </c>
    </row>
    <row r="13" spans="1:31" ht="16.5" x14ac:dyDescent="0.25">
      <c r="A13" s="1" t="s">
        <v>21</v>
      </c>
      <c r="B13" s="24">
        <v>7</v>
      </c>
      <c r="C13" s="10" t="s">
        <v>17</v>
      </c>
      <c r="D13" s="11" t="s">
        <v>17</v>
      </c>
      <c r="E13" s="11" t="s">
        <v>17</v>
      </c>
      <c r="F13" s="38" t="s">
        <v>17</v>
      </c>
      <c r="G13" s="38" t="s">
        <v>17</v>
      </c>
      <c r="H13" s="24">
        <v>0</v>
      </c>
      <c r="I13" s="10" t="s">
        <v>17</v>
      </c>
      <c r="J13" s="10" t="s">
        <v>17</v>
      </c>
      <c r="K13" s="11" t="s">
        <v>17</v>
      </c>
      <c r="L13" s="38" t="s">
        <v>17</v>
      </c>
      <c r="M13" s="6" t="s">
        <v>17</v>
      </c>
      <c r="N13" s="6">
        <f t="shared" ref="N13:N19" si="2">H13/B13*100</f>
        <v>0</v>
      </c>
      <c r="O13" s="10" t="s">
        <v>17</v>
      </c>
      <c r="P13" s="10" t="s">
        <v>17</v>
      </c>
      <c r="Q13" s="11" t="s">
        <v>17</v>
      </c>
      <c r="R13" s="11" t="s">
        <v>17</v>
      </c>
      <c r="S13" s="10" t="s">
        <v>17</v>
      </c>
      <c r="T13" s="6">
        <v>3.83</v>
      </c>
      <c r="U13" s="10" t="s">
        <v>17</v>
      </c>
      <c r="V13" s="10" t="s">
        <v>17</v>
      </c>
      <c r="W13" s="11" t="s">
        <v>17</v>
      </c>
      <c r="X13" s="38" t="s">
        <v>17</v>
      </c>
      <c r="Y13" s="11" t="s">
        <v>17</v>
      </c>
      <c r="Z13" s="6">
        <v>75</v>
      </c>
      <c r="AA13" s="11" t="s">
        <v>17</v>
      </c>
      <c r="AB13" s="6" t="s">
        <v>17</v>
      </c>
      <c r="AC13" s="11" t="s">
        <v>17</v>
      </c>
      <c r="AD13" s="38" t="s">
        <v>17</v>
      </c>
      <c r="AE13" s="6" t="s">
        <v>17</v>
      </c>
    </row>
    <row r="14" spans="1:31" ht="16.5" x14ac:dyDescent="0.25">
      <c r="A14" s="1" t="s">
        <v>30</v>
      </c>
      <c r="B14" s="24">
        <v>0</v>
      </c>
      <c r="C14" s="10" t="s">
        <v>17</v>
      </c>
      <c r="D14" s="11" t="s">
        <v>17</v>
      </c>
      <c r="E14" s="11" t="s">
        <v>17</v>
      </c>
      <c r="F14" s="38" t="s">
        <v>17</v>
      </c>
      <c r="G14" s="38" t="s">
        <v>17</v>
      </c>
      <c r="H14" s="42">
        <v>0</v>
      </c>
      <c r="I14" s="10" t="s">
        <v>17</v>
      </c>
      <c r="J14" s="10" t="s">
        <v>17</v>
      </c>
      <c r="K14" s="11" t="s">
        <v>17</v>
      </c>
      <c r="L14" s="38" t="s">
        <v>17</v>
      </c>
      <c r="M14" s="6" t="s">
        <v>17</v>
      </c>
      <c r="N14" s="6">
        <v>0</v>
      </c>
      <c r="O14" s="10" t="s">
        <v>17</v>
      </c>
      <c r="P14" s="10" t="s">
        <v>17</v>
      </c>
      <c r="Q14" s="11" t="s">
        <v>17</v>
      </c>
      <c r="R14" s="11" t="s">
        <v>17</v>
      </c>
      <c r="S14" s="10" t="s">
        <v>17</v>
      </c>
      <c r="T14" s="10" t="s">
        <v>17</v>
      </c>
      <c r="U14" s="10" t="s">
        <v>17</v>
      </c>
      <c r="V14" s="10" t="s">
        <v>17</v>
      </c>
      <c r="W14" s="11" t="s">
        <v>17</v>
      </c>
      <c r="X14" s="38" t="s">
        <v>17</v>
      </c>
      <c r="Y14" s="11" t="s">
        <v>17</v>
      </c>
      <c r="Z14" s="10" t="s">
        <v>17</v>
      </c>
      <c r="AA14" s="11" t="s">
        <v>17</v>
      </c>
      <c r="AB14" s="6" t="s">
        <v>17</v>
      </c>
      <c r="AC14" s="11" t="s">
        <v>17</v>
      </c>
      <c r="AD14" s="38" t="s">
        <v>17</v>
      </c>
      <c r="AE14" s="6" t="s">
        <v>17</v>
      </c>
    </row>
    <row r="15" spans="1:31" ht="16.5" x14ac:dyDescent="0.25">
      <c r="A15" s="1" t="s">
        <v>6</v>
      </c>
      <c r="B15" s="24">
        <v>108</v>
      </c>
      <c r="C15" s="10" t="s">
        <v>17</v>
      </c>
      <c r="D15" s="38">
        <v>137</v>
      </c>
      <c r="E15" s="38">
        <v>175</v>
      </c>
      <c r="F15" s="38">
        <v>222</v>
      </c>
      <c r="G15" s="38">
        <v>9266</v>
      </c>
      <c r="H15" s="24">
        <v>2</v>
      </c>
      <c r="I15" s="10" t="s">
        <v>17</v>
      </c>
      <c r="J15" s="24">
        <v>6</v>
      </c>
      <c r="K15" s="24">
        <v>14</v>
      </c>
      <c r="L15" s="24">
        <v>16</v>
      </c>
      <c r="M15" s="10">
        <v>786</v>
      </c>
      <c r="N15" s="6">
        <f t="shared" si="2"/>
        <v>1.8518518518518516</v>
      </c>
      <c r="O15" s="10" t="s">
        <v>17</v>
      </c>
      <c r="P15" s="6">
        <f>J15/D15*100</f>
        <v>4.3795620437956204</v>
      </c>
      <c r="Q15" s="6">
        <f t="shared" ref="Q15:R19" si="3">K15/E15*100</f>
        <v>8</v>
      </c>
      <c r="R15" s="6">
        <f t="shared" si="3"/>
        <v>7.2072072072072073</v>
      </c>
      <c r="S15" s="6">
        <f>M15/G15*100</f>
        <v>8.4826246492553423</v>
      </c>
      <c r="T15" s="6">
        <v>3.79</v>
      </c>
      <c r="U15" s="10" t="s">
        <v>17</v>
      </c>
      <c r="V15" s="6">
        <v>3.69</v>
      </c>
      <c r="W15" s="6">
        <v>3.73</v>
      </c>
      <c r="X15" s="6">
        <v>3.64</v>
      </c>
      <c r="Y15" s="11">
        <v>3.56</v>
      </c>
      <c r="Z15" s="6">
        <v>59.74</v>
      </c>
      <c r="AA15" s="11" t="s">
        <v>17</v>
      </c>
      <c r="AB15" s="6">
        <v>57.66</v>
      </c>
      <c r="AC15" s="6">
        <v>61.71</v>
      </c>
      <c r="AD15" s="6">
        <v>53.6</v>
      </c>
      <c r="AE15" s="6">
        <v>51.32</v>
      </c>
    </row>
    <row r="16" spans="1:31" ht="16.5" x14ac:dyDescent="0.25">
      <c r="A16" s="1" t="s">
        <v>7</v>
      </c>
      <c r="B16" s="24">
        <v>6</v>
      </c>
      <c r="C16" s="10" t="s">
        <v>17</v>
      </c>
      <c r="D16" s="38">
        <v>2</v>
      </c>
      <c r="E16" s="38">
        <v>3</v>
      </c>
      <c r="F16" s="38">
        <v>3</v>
      </c>
      <c r="G16" s="38">
        <v>1010</v>
      </c>
      <c r="H16" s="24">
        <v>0</v>
      </c>
      <c r="I16" s="10" t="s">
        <v>17</v>
      </c>
      <c r="J16" s="24">
        <v>0</v>
      </c>
      <c r="K16" s="24">
        <v>0</v>
      </c>
      <c r="L16" s="24">
        <v>0</v>
      </c>
      <c r="M16" s="10">
        <v>6</v>
      </c>
      <c r="N16" s="6">
        <f t="shared" si="2"/>
        <v>0</v>
      </c>
      <c r="O16" s="10" t="s">
        <v>17</v>
      </c>
      <c r="P16" s="6">
        <f>J16/D16*100</f>
        <v>0</v>
      </c>
      <c r="Q16" s="6">
        <f t="shared" si="3"/>
        <v>0</v>
      </c>
      <c r="R16" s="6">
        <f t="shared" si="3"/>
        <v>0</v>
      </c>
      <c r="S16" s="6">
        <f>M16/G16*100</f>
        <v>0.59405940594059403</v>
      </c>
      <c r="T16" s="6">
        <v>3.33</v>
      </c>
      <c r="U16" s="10" t="s">
        <v>17</v>
      </c>
      <c r="V16" s="6">
        <v>4.5</v>
      </c>
      <c r="W16" s="6">
        <v>4.33</v>
      </c>
      <c r="X16" s="6">
        <v>3.33</v>
      </c>
      <c r="Y16" s="11">
        <v>4.28</v>
      </c>
      <c r="Z16" s="6">
        <v>33.33</v>
      </c>
      <c r="AA16" s="11" t="s">
        <v>17</v>
      </c>
      <c r="AB16" s="6">
        <v>100</v>
      </c>
      <c r="AC16" s="6">
        <v>66.67</v>
      </c>
      <c r="AD16" s="6">
        <v>33.33</v>
      </c>
      <c r="AE16" s="6">
        <v>83.27</v>
      </c>
    </row>
    <row r="17" spans="1:31" ht="16.5" x14ac:dyDescent="0.25">
      <c r="A17" s="1" t="s">
        <v>10</v>
      </c>
      <c r="B17" s="10">
        <v>0</v>
      </c>
      <c r="C17" s="10" t="s">
        <v>17</v>
      </c>
      <c r="D17" s="38">
        <v>0</v>
      </c>
      <c r="E17" s="38">
        <v>0</v>
      </c>
      <c r="F17" s="38">
        <v>0</v>
      </c>
      <c r="G17" s="38">
        <v>22</v>
      </c>
      <c r="H17" s="10">
        <v>0</v>
      </c>
      <c r="I17" s="10" t="s">
        <v>17</v>
      </c>
      <c r="J17" s="10">
        <v>0</v>
      </c>
      <c r="K17" s="10">
        <v>0</v>
      </c>
      <c r="L17" s="10">
        <v>0</v>
      </c>
      <c r="M17" s="10">
        <v>1</v>
      </c>
      <c r="N17" s="6">
        <v>0</v>
      </c>
      <c r="O17" s="10" t="s">
        <v>17</v>
      </c>
      <c r="P17" s="6">
        <v>0</v>
      </c>
      <c r="Q17" s="6">
        <v>0</v>
      </c>
      <c r="R17" s="6">
        <v>0</v>
      </c>
      <c r="S17" s="6">
        <f>M17/G17*100</f>
        <v>4.5454545454545459</v>
      </c>
      <c r="T17" s="10" t="s">
        <v>17</v>
      </c>
      <c r="U17" s="10" t="s">
        <v>17</v>
      </c>
      <c r="V17" s="6">
        <v>0</v>
      </c>
      <c r="W17" s="6">
        <v>0</v>
      </c>
      <c r="X17" s="6">
        <v>0</v>
      </c>
      <c r="Y17" s="11">
        <v>3.41</v>
      </c>
      <c r="Z17" s="10" t="s">
        <v>17</v>
      </c>
      <c r="AA17" s="11" t="s">
        <v>17</v>
      </c>
      <c r="AB17" s="6">
        <v>0</v>
      </c>
      <c r="AC17" s="6">
        <v>0</v>
      </c>
      <c r="AD17" s="6">
        <v>0</v>
      </c>
      <c r="AE17" s="6">
        <v>40.909999999999997</v>
      </c>
    </row>
    <row r="18" spans="1:31" ht="16.5" x14ac:dyDescent="0.25">
      <c r="A18" s="1" t="s">
        <v>8</v>
      </c>
      <c r="B18" s="24">
        <v>90</v>
      </c>
      <c r="C18" s="10" t="s">
        <v>17</v>
      </c>
      <c r="D18" s="38">
        <v>105</v>
      </c>
      <c r="E18" s="38">
        <v>104</v>
      </c>
      <c r="F18" s="38">
        <v>96</v>
      </c>
      <c r="G18" s="38">
        <v>7513</v>
      </c>
      <c r="H18" s="24">
        <v>1</v>
      </c>
      <c r="I18" s="10" t="s">
        <v>17</v>
      </c>
      <c r="J18" s="24">
        <v>9</v>
      </c>
      <c r="K18" s="24">
        <v>13</v>
      </c>
      <c r="L18" s="24">
        <v>7</v>
      </c>
      <c r="M18" s="10">
        <v>507</v>
      </c>
      <c r="N18" s="6">
        <f t="shared" si="2"/>
        <v>1.1111111111111112</v>
      </c>
      <c r="O18" s="10" t="s">
        <v>17</v>
      </c>
      <c r="P18" s="6">
        <f>J18/D18*100</f>
        <v>8.5714285714285712</v>
      </c>
      <c r="Q18" s="6">
        <f t="shared" si="3"/>
        <v>12.5</v>
      </c>
      <c r="R18" s="6">
        <f t="shared" si="3"/>
        <v>7.291666666666667</v>
      </c>
      <c r="S18" s="6">
        <f>M18/G18*100</f>
        <v>6.7483029415679487</v>
      </c>
      <c r="T18" s="6">
        <v>3.52</v>
      </c>
      <c r="U18" s="10" t="s">
        <v>17</v>
      </c>
      <c r="V18" s="6">
        <v>3.26</v>
      </c>
      <c r="W18" s="6">
        <v>3.18</v>
      </c>
      <c r="X18" s="6">
        <v>3.31</v>
      </c>
      <c r="Y18" s="11">
        <v>3.38</v>
      </c>
      <c r="Z18" s="6">
        <v>50.36</v>
      </c>
      <c r="AA18" s="11" t="s">
        <v>17</v>
      </c>
      <c r="AB18" s="6">
        <v>34.29</v>
      </c>
      <c r="AC18" s="6">
        <v>29.81</v>
      </c>
      <c r="AD18" s="6">
        <v>34.380000000000003</v>
      </c>
      <c r="AE18" s="6">
        <v>39.700000000000003</v>
      </c>
    </row>
    <row r="19" spans="1:31" ht="16.5" x14ac:dyDescent="0.25">
      <c r="A19" s="1" t="s">
        <v>9</v>
      </c>
      <c r="B19" s="24">
        <v>14</v>
      </c>
      <c r="C19" s="10" t="s">
        <v>17</v>
      </c>
      <c r="D19" s="38">
        <v>8</v>
      </c>
      <c r="E19" s="38">
        <v>7</v>
      </c>
      <c r="F19" s="38">
        <v>4</v>
      </c>
      <c r="G19" s="38">
        <v>340</v>
      </c>
      <c r="H19" s="24">
        <v>0</v>
      </c>
      <c r="I19" s="10" t="s">
        <v>17</v>
      </c>
      <c r="J19" s="24">
        <v>0</v>
      </c>
      <c r="K19" s="24">
        <v>0</v>
      </c>
      <c r="L19" s="24">
        <v>0</v>
      </c>
      <c r="M19" s="10">
        <v>0</v>
      </c>
      <c r="N19" s="6">
        <f t="shared" si="2"/>
        <v>0</v>
      </c>
      <c r="O19" s="10" t="s">
        <v>17</v>
      </c>
      <c r="P19" s="6">
        <f>J19/D19*100</f>
        <v>0</v>
      </c>
      <c r="Q19" s="6">
        <f t="shared" si="3"/>
        <v>0</v>
      </c>
      <c r="R19" s="6">
        <f t="shared" si="3"/>
        <v>0</v>
      </c>
      <c r="S19" s="6">
        <f>M19/G19*100</f>
        <v>0</v>
      </c>
      <c r="T19" s="6">
        <v>3.36</v>
      </c>
      <c r="U19" s="10" t="s">
        <v>17</v>
      </c>
      <c r="V19" s="6">
        <v>3.75</v>
      </c>
      <c r="W19" s="6">
        <v>3.43</v>
      </c>
      <c r="X19" s="6">
        <v>4</v>
      </c>
      <c r="Y19" s="11">
        <v>3.82</v>
      </c>
      <c r="Z19" s="6">
        <v>28.57</v>
      </c>
      <c r="AA19" s="11" t="s">
        <v>17</v>
      </c>
      <c r="AB19" s="6">
        <v>50</v>
      </c>
      <c r="AC19" s="6">
        <v>42.86</v>
      </c>
      <c r="AD19" s="6">
        <v>75</v>
      </c>
      <c r="AE19" s="6">
        <v>67.349999999999994</v>
      </c>
    </row>
  </sheetData>
  <mergeCells count="7">
    <mergeCell ref="A2:AE2"/>
    <mergeCell ref="A4:A5"/>
    <mergeCell ref="B4:G4"/>
    <mergeCell ref="H4:M4"/>
    <mergeCell ref="N4:S4"/>
    <mergeCell ref="T4:Y4"/>
    <mergeCell ref="Z4:AE4"/>
  </mergeCells>
  <pageMargins left="0.7" right="0.7" top="0.75" bottom="0.75" header="0.3" footer="0.3"/>
  <pageSetup paperSize="9" scale="7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AE19"/>
  <sheetViews>
    <sheetView zoomScaleNormal="100" workbookViewId="0">
      <selection activeCell="C20" sqref="C20"/>
    </sheetView>
  </sheetViews>
  <sheetFormatPr defaultRowHeight="15" x14ac:dyDescent="0.25"/>
  <cols>
    <col min="1" max="1" width="29.140625" customWidth="1"/>
    <col min="2" max="2" width="11.7109375" customWidth="1"/>
    <col min="3" max="6" width="11.5703125" customWidth="1"/>
    <col min="7" max="7" width="9.140625" customWidth="1"/>
    <col min="8" max="8" width="10.5703125" customWidth="1"/>
    <col min="9" max="12" width="11.42578125" customWidth="1"/>
    <col min="13" max="13" width="9.140625" customWidth="1"/>
    <col min="14" max="14" width="11.7109375" customWidth="1"/>
    <col min="15" max="18" width="11.5703125" customWidth="1"/>
    <col min="19" max="19" width="10.42578125" customWidth="1"/>
    <col min="20" max="20" width="10.5703125" customWidth="1"/>
    <col min="21" max="24" width="11.140625" customWidth="1"/>
    <col min="25" max="25" width="9.140625" customWidth="1"/>
    <col min="26" max="30" width="10.42578125" customWidth="1"/>
    <col min="31" max="31" width="9.140625" customWidth="1"/>
  </cols>
  <sheetData>
    <row r="2" spans="1:31" ht="73.5" customHeight="1" x14ac:dyDescent="0.25">
      <c r="A2" s="56" t="s">
        <v>188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</row>
    <row r="4" spans="1:31" ht="55.5" customHeight="1" x14ac:dyDescent="0.25">
      <c r="A4" s="54" t="s">
        <v>11</v>
      </c>
      <c r="B4" s="54" t="s">
        <v>14</v>
      </c>
      <c r="C4" s="54"/>
      <c r="D4" s="54"/>
      <c r="E4" s="54"/>
      <c r="F4" s="54"/>
      <c r="G4" s="54"/>
      <c r="H4" s="54" t="s">
        <v>12</v>
      </c>
      <c r="I4" s="54"/>
      <c r="J4" s="54"/>
      <c r="K4" s="54"/>
      <c r="L4" s="54"/>
      <c r="M4" s="54"/>
      <c r="N4" s="54" t="s">
        <v>13</v>
      </c>
      <c r="O4" s="54"/>
      <c r="P4" s="54"/>
      <c r="Q4" s="54"/>
      <c r="R4" s="54"/>
      <c r="S4" s="54"/>
      <c r="T4" s="54" t="s">
        <v>15</v>
      </c>
      <c r="U4" s="54"/>
      <c r="V4" s="54"/>
      <c r="W4" s="54"/>
      <c r="X4" s="54"/>
      <c r="Y4" s="54"/>
      <c r="Z4" s="54" t="s">
        <v>16</v>
      </c>
      <c r="AA4" s="54"/>
      <c r="AB4" s="54"/>
      <c r="AC4" s="54"/>
      <c r="AD4" s="54"/>
      <c r="AE4" s="54"/>
    </row>
    <row r="5" spans="1:31" ht="49.5" x14ac:dyDescent="0.25">
      <c r="A5" s="54"/>
      <c r="B5" s="40" t="s">
        <v>89</v>
      </c>
      <c r="C5" s="40" t="s">
        <v>90</v>
      </c>
      <c r="D5" s="40" t="s">
        <v>91</v>
      </c>
      <c r="E5" s="45" t="s">
        <v>135</v>
      </c>
      <c r="F5" s="52" t="s">
        <v>189</v>
      </c>
      <c r="G5" s="51" t="s">
        <v>144</v>
      </c>
      <c r="H5" s="40" t="s">
        <v>89</v>
      </c>
      <c r="I5" s="40" t="s">
        <v>90</v>
      </c>
      <c r="J5" s="40" t="s">
        <v>91</v>
      </c>
      <c r="K5" s="45" t="s">
        <v>135</v>
      </c>
      <c r="L5" s="52" t="s">
        <v>189</v>
      </c>
      <c r="M5" s="52" t="s">
        <v>144</v>
      </c>
      <c r="N5" s="40" t="s">
        <v>89</v>
      </c>
      <c r="O5" s="40" t="s">
        <v>90</v>
      </c>
      <c r="P5" s="40" t="s">
        <v>91</v>
      </c>
      <c r="Q5" s="45" t="s">
        <v>135</v>
      </c>
      <c r="R5" s="52" t="s">
        <v>189</v>
      </c>
      <c r="S5" s="52" t="s">
        <v>144</v>
      </c>
      <c r="T5" s="40" t="s">
        <v>89</v>
      </c>
      <c r="U5" s="40" t="s">
        <v>90</v>
      </c>
      <c r="V5" s="40" t="s">
        <v>91</v>
      </c>
      <c r="W5" s="45" t="s">
        <v>135</v>
      </c>
      <c r="X5" s="52" t="s">
        <v>189</v>
      </c>
      <c r="Y5" s="52" t="s">
        <v>144</v>
      </c>
      <c r="Z5" s="40" t="s">
        <v>89</v>
      </c>
      <c r="AA5" s="40" t="s">
        <v>90</v>
      </c>
      <c r="AB5" s="40" t="s">
        <v>91</v>
      </c>
      <c r="AC5" s="45" t="s">
        <v>135</v>
      </c>
      <c r="AD5" s="52" t="s">
        <v>189</v>
      </c>
      <c r="AE5" s="52" t="s">
        <v>144</v>
      </c>
    </row>
    <row r="6" spans="1:31" ht="16.5" x14ac:dyDescent="0.25">
      <c r="A6" s="1" t="s">
        <v>0</v>
      </c>
      <c r="B6" s="24">
        <v>216</v>
      </c>
      <c r="C6" s="24">
        <v>183</v>
      </c>
      <c r="D6" s="24">
        <v>216</v>
      </c>
      <c r="E6" s="24">
        <v>208</v>
      </c>
      <c r="F6" s="24">
        <v>243</v>
      </c>
      <c r="G6" s="38">
        <v>17542</v>
      </c>
      <c r="H6" s="24">
        <v>2</v>
      </c>
      <c r="I6" s="24">
        <v>12</v>
      </c>
      <c r="J6" s="24">
        <v>10</v>
      </c>
      <c r="K6" s="24">
        <v>7</v>
      </c>
      <c r="L6" s="24">
        <v>19</v>
      </c>
      <c r="M6" s="10">
        <v>872</v>
      </c>
      <c r="N6" s="6">
        <f t="shared" ref="N6:N11" si="0">H6/B6*100</f>
        <v>0.92592592592592582</v>
      </c>
      <c r="O6" s="6">
        <v>2.8037383177570092</v>
      </c>
      <c r="P6" s="6">
        <f>J6/D6*100</f>
        <v>4.6296296296296298</v>
      </c>
      <c r="Q6" s="6">
        <f t="shared" ref="Q6:R12" si="1">K6/E6*100</f>
        <v>3.3653846153846154</v>
      </c>
      <c r="R6" s="6">
        <f t="shared" si="1"/>
        <v>7.8189300411522638</v>
      </c>
      <c r="S6" s="6">
        <f>M6/G6*100</f>
        <v>4.9709269182533351</v>
      </c>
      <c r="T6" s="6">
        <v>3.92</v>
      </c>
      <c r="U6" s="6">
        <v>3.57</v>
      </c>
      <c r="V6" s="6">
        <v>3.56</v>
      </c>
      <c r="W6" s="6">
        <v>3.57</v>
      </c>
      <c r="X6" s="6">
        <v>3.48</v>
      </c>
      <c r="Y6" s="11">
        <v>3.56</v>
      </c>
      <c r="Z6" s="6">
        <v>65.28</v>
      </c>
      <c r="AA6" s="11">
        <v>45.36</v>
      </c>
      <c r="AB6" s="6">
        <v>48.15</v>
      </c>
      <c r="AC6" s="6">
        <v>47.12</v>
      </c>
      <c r="AD6" s="6">
        <v>45.68</v>
      </c>
      <c r="AE6" s="6">
        <v>48.52</v>
      </c>
    </row>
    <row r="7" spans="1:31" ht="16.5" x14ac:dyDescent="0.25">
      <c r="A7" s="1" t="s">
        <v>1</v>
      </c>
      <c r="B7" s="24">
        <v>218</v>
      </c>
      <c r="C7" s="24">
        <v>182</v>
      </c>
      <c r="D7" s="24">
        <v>215</v>
      </c>
      <c r="E7" s="24">
        <v>211</v>
      </c>
      <c r="F7" s="24">
        <v>245</v>
      </c>
      <c r="G7" s="38">
        <v>18178</v>
      </c>
      <c r="H7" s="24">
        <v>4</v>
      </c>
      <c r="I7" s="24">
        <v>30</v>
      </c>
      <c r="J7" s="24">
        <v>22</v>
      </c>
      <c r="K7" s="24">
        <v>26</v>
      </c>
      <c r="L7" s="24">
        <v>24</v>
      </c>
      <c r="M7" s="24">
        <v>1847</v>
      </c>
      <c r="N7" s="6">
        <f t="shared" si="0"/>
        <v>1.834862385321101</v>
      </c>
      <c r="O7" s="6">
        <v>9.8591549295774641</v>
      </c>
      <c r="P7" s="6">
        <f t="shared" ref="P7:P18" si="2">J7/D7*100</f>
        <v>10.232558139534884</v>
      </c>
      <c r="Q7" s="6">
        <f t="shared" si="1"/>
        <v>12.322274881516588</v>
      </c>
      <c r="R7" s="6">
        <f t="shared" si="1"/>
        <v>9.795918367346939</v>
      </c>
      <c r="S7" s="6">
        <f t="shared" ref="S7:S19" si="3">M7/G7*100</f>
        <v>10.160633733083948</v>
      </c>
      <c r="T7" s="6">
        <v>3.5</v>
      </c>
      <c r="U7" s="6">
        <v>3.2</v>
      </c>
      <c r="V7" s="6">
        <v>3.36</v>
      </c>
      <c r="W7" s="6">
        <v>3.25</v>
      </c>
      <c r="X7" s="6">
        <v>3.39</v>
      </c>
      <c r="Y7" s="15">
        <v>3.5</v>
      </c>
      <c r="Z7" s="6">
        <v>42.2</v>
      </c>
      <c r="AA7" s="11">
        <v>31.32</v>
      </c>
      <c r="AB7" s="6">
        <v>41.86</v>
      </c>
      <c r="AC7" s="6">
        <v>31.75</v>
      </c>
      <c r="AD7" s="6">
        <v>45.31</v>
      </c>
      <c r="AE7" s="6">
        <v>50.86</v>
      </c>
    </row>
    <row r="8" spans="1:31" ht="16.5" x14ac:dyDescent="0.25">
      <c r="A8" s="1" t="s">
        <v>2</v>
      </c>
      <c r="B8" s="24">
        <v>22</v>
      </c>
      <c r="C8" s="10" t="s">
        <v>17</v>
      </c>
      <c r="D8" s="24">
        <v>8</v>
      </c>
      <c r="E8" s="24">
        <v>13</v>
      </c>
      <c r="F8" s="24">
        <v>11</v>
      </c>
      <c r="G8" s="38">
        <v>1562</v>
      </c>
      <c r="H8" s="24">
        <v>0</v>
      </c>
      <c r="I8" s="10" t="s">
        <v>17</v>
      </c>
      <c r="J8" s="24">
        <v>0</v>
      </c>
      <c r="K8" s="24">
        <v>1</v>
      </c>
      <c r="L8" s="24">
        <v>0</v>
      </c>
      <c r="M8" s="10">
        <v>20</v>
      </c>
      <c r="N8" s="6">
        <f t="shared" si="0"/>
        <v>0</v>
      </c>
      <c r="O8" s="10" t="s">
        <v>17</v>
      </c>
      <c r="P8" s="6">
        <f t="shared" si="2"/>
        <v>0</v>
      </c>
      <c r="Q8" s="6">
        <f t="shared" si="1"/>
        <v>7.6923076923076925</v>
      </c>
      <c r="R8" s="6">
        <f t="shared" si="1"/>
        <v>0</v>
      </c>
      <c r="S8" s="6">
        <f t="shared" si="3"/>
        <v>1.2804097311139564</v>
      </c>
      <c r="T8" s="6">
        <v>3.45</v>
      </c>
      <c r="U8" s="10" t="s">
        <v>17</v>
      </c>
      <c r="V8" s="6">
        <v>3.25</v>
      </c>
      <c r="W8" s="6">
        <v>3.54</v>
      </c>
      <c r="X8" s="6">
        <v>3.45</v>
      </c>
      <c r="Y8" s="11">
        <v>3.68</v>
      </c>
      <c r="Z8" s="6">
        <v>45.45</v>
      </c>
      <c r="AA8" s="11" t="s">
        <v>17</v>
      </c>
      <c r="AB8" s="6">
        <v>25</v>
      </c>
      <c r="AC8" s="6">
        <v>38.46</v>
      </c>
      <c r="AD8" s="6">
        <v>45.45</v>
      </c>
      <c r="AE8" s="6">
        <v>56.72</v>
      </c>
    </row>
    <row r="9" spans="1:31" ht="16.5" x14ac:dyDescent="0.25">
      <c r="A9" s="1" t="s">
        <v>3</v>
      </c>
      <c r="B9" s="24">
        <v>31</v>
      </c>
      <c r="C9" s="10" t="s">
        <v>17</v>
      </c>
      <c r="D9" s="38">
        <v>28</v>
      </c>
      <c r="E9" s="38">
        <v>26</v>
      </c>
      <c r="F9" s="38">
        <v>19</v>
      </c>
      <c r="G9" s="38">
        <v>1312</v>
      </c>
      <c r="H9" s="24">
        <v>0</v>
      </c>
      <c r="I9" s="10" t="s">
        <v>17</v>
      </c>
      <c r="J9" s="24">
        <v>0</v>
      </c>
      <c r="K9" s="24">
        <v>0</v>
      </c>
      <c r="L9" s="24">
        <v>5</v>
      </c>
      <c r="M9" s="10">
        <v>29</v>
      </c>
      <c r="N9" s="6">
        <f t="shared" si="0"/>
        <v>0</v>
      </c>
      <c r="O9" s="10" t="s">
        <v>17</v>
      </c>
      <c r="P9" s="6">
        <f t="shared" si="2"/>
        <v>0</v>
      </c>
      <c r="Q9" s="6">
        <f t="shared" si="1"/>
        <v>0</v>
      </c>
      <c r="R9" s="6">
        <f t="shared" si="1"/>
        <v>26.315789473684209</v>
      </c>
      <c r="S9" s="6">
        <f t="shared" si="3"/>
        <v>2.2103658536585367</v>
      </c>
      <c r="T9" s="6">
        <v>3.61</v>
      </c>
      <c r="U9" s="10" t="s">
        <v>17</v>
      </c>
      <c r="V9" s="6">
        <v>3.71</v>
      </c>
      <c r="W9" s="6">
        <v>3.81</v>
      </c>
      <c r="X9" s="6">
        <v>3.37</v>
      </c>
      <c r="Y9" s="11">
        <v>4.1100000000000003</v>
      </c>
      <c r="Z9" s="6">
        <v>51.61</v>
      </c>
      <c r="AA9" s="11" t="s">
        <v>17</v>
      </c>
      <c r="AB9" s="6">
        <v>57.14</v>
      </c>
      <c r="AC9" s="6">
        <v>61.54</v>
      </c>
      <c r="AD9" s="6">
        <v>47.37</v>
      </c>
      <c r="AE9" s="6">
        <v>74.77</v>
      </c>
    </row>
    <row r="10" spans="1:31" ht="16.5" x14ac:dyDescent="0.25">
      <c r="A10" s="1" t="s">
        <v>4</v>
      </c>
      <c r="B10" s="24">
        <v>52</v>
      </c>
      <c r="C10" s="10" t="s">
        <v>17</v>
      </c>
      <c r="D10" s="38">
        <v>76</v>
      </c>
      <c r="E10" s="38">
        <v>104</v>
      </c>
      <c r="F10" s="38">
        <v>142</v>
      </c>
      <c r="G10" s="38">
        <v>9204</v>
      </c>
      <c r="H10" s="24">
        <v>2</v>
      </c>
      <c r="I10" s="10" t="s">
        <v>17</v>
      </c>
      <c r="J10" s="24">
        <v>8</v>
      </c>
      <c r="K10" s="24">
        <v>5</v>
      </c>
      <c r="L10" s="24">
        <v>21</v>
      </c>
      <c r="M10" s="10">
        <v>557</v>
      </c>
      <c r="N10" s="6">
        <f t="shared" si="0"/>
        <v>3.8461538461538463</v>
      </c>
      <c r="O10" s="10" t="s">
        <v>17</v>
      </c>
      <c r="P10" s="6">
        <f t="shared" si="2"/>
        <v>10.526315789473683</v>
      </c>
      <c r="Q10" s="6">
        <f t="shared" si="1"/>
        <v>4.8076923076923084</v>
      </c>
      <c r="R10" s="6">
        <f t="shared" si="1"/>
        <v>14.788732394366196</v>
      </c>
      <c r="S10" s="6">
        <f t="shared" si="3"/>
        <v>6.0517166449369837</v>
      </c>
      <c r="T10" s="6">
        <v>3.77</v>
      </c>
      <c r="U10" s="10" t="s">
        <v>17</v>
      </c>
      <c r="V10" s="6">
        <v>3.22</v>
      </c>
      <c r="W10" s="6">
        <v>3.4</v>
      </c>
      <c r="X10" s="6">
        <v>3.2</v>
      </c>
      <c r="Y10" s="11">
        <v>3.54</v>
      </c>
      <c r="Z10" s="6">
        <v>63.46</v>
      </c>
      <c r="AA10" s="11" t="s">
        <v>17</v>
      </c>
      <c r="AB10" s="6">
        <v>30.26</v>
      </c>
      <c r="AC10" s="6">
        <v>39.42</v>
      </c>
      <c r="AD10" s="6">
        <v>30.28</v>
      </c>
      <c r="AE10" s="6">
        <v>46.63</v>
      </c>
    </row>
    <row r="11" spans="1:31" ht="16.5" x14ac:dyDescent="0.25">
      <c r="A11" s="1" t="s">
        <v>5</v>
      </c>
      <c r="B11" s="24">
        <v>80</v>
      </c>
      <c r="C11" s="10" t="s">
        <v>17</v>
      </c>
      <c r="D11" s="38">
        <v>57</v>
      </c>
      <c r="E11" s="38">
        <v>46</v>
      </c>
      <c r="F11" s="38">
        <v>77</v>
      </c>
      <c r="G11" s="38">
        <v>4539</v>
      </c>
      <c r="H11" s="24">
        <v>1</v>
      </c>
      <c r="I11" s="10" t="s">
        <v>17</v>
      </c>
      <c r="J11" s="24">
        <v>2</v>
      </c>
      <c r="K11" s="24">
        <v>0</v>
      </c>
      <c r="L11" s="24">
        <v>4</v>
      </c>
      <c r="M11" s="10">
        <v>119</v>
      </c>
      <c r="N11" s="6">
        <f t="shared" si="0"/>
        <v>1.25</v>
      </c>
      <c r="O11" s="10" t="s">
        <v>17</v>
      </c>
      <c r="P11" s="6">
        <f t="shared" si="2"/>
        <v>3.5087719298245612</v>
      </c>
      <c r="Q11" s="6">
        <f t="shared" si="1"/>
        <v>0</v>
      </c>
      <c r="R11" s="6">
        <f t="shared" si="1"/>
        <v>5.1948051948051948</v>
      </c>
      <c r="S11" s="6">
        <f t="shared" si="3"/>
        <v>2.6217228464419478</v>
      </c>
      <c r="T11" s="6">
        <v>3.41</v>
      </c>
      <c r="U11" s="10" t="s">
        <v>17</v>
      </c>
      <c r="V11" s="6">
        <v>3.47</v>
      </c>
      <c r="W11" s="6">
        <v>3.65</v>
      </c>
      <c r="X11" s="6">
        <v>3.52</v>
      </c>
      <c r="Y11" s="11">
        <v>3.65</v>
      </c>
      <c r="Z11" s="6">
        <v>40</v>
      </c>
      <c r="AA11" s="11" t="s">
        <v>17</v>
      </c>
      <c r="AB11" s="6">
        <v>50.88</v>
      </c>
      <c r="AC11" s="6">
        <v>58.7</v>
      </c>
      <c r="AD11" s="6">
        <v>54.55</v>
      </c>
      <c r="AE11" s="6">
        <v>56.44</v>
      </c>
    </row>
    <row r="12" spans="1:31" ht="16.5" x14ac:dyDescent="0.25">
      <c r="A12" s="1" t="s">
        <v>33</v>
      </c>
      <c r="B12" s="10" t="s">
        <v>17</v>
      </c>
      <c r="C12" s="10" t="s">
        <v>17</v>
      </c>
      <c r="D12" s="38">
        <v>5</v>
      </c>
      <c r="E12" s="38">
        <v>0</v>
      </c>
      <c r="F12" s="38">
        <v>4</v>
      </c>
      <c r="G12" s="38">
        <v>401</v>
      </c>
      <c r="H12" s="10" t="s">
        <v>17</v>
      </c>
      <c r="I12" s="10" t="s">
        <v>17</v>
      </c>
      <c r="J12" s="24">
        <v>0</v>
      </c>
      <c r="K12" s="24">
        <v>0</v>
      </c>
      <c r="L12" s="24">
        <v>0</v>
      </c>
      <c r="M12" s="10">
        <v>7</v>
      </c>
      <c r="N12" s="10" t="s">
        <v>17</v>
      </c>
      <c r="O12" s="10" t="s">
        <v>17</v>
      </c>
      <c r="P12" s="6">
        <f>J12/D12*100</f>
        <v>0</v>
      </c>
      <c r="Q12" s="6">
        <v>0</v>
      </c>
      <c r="R12" s="6">
        <f t="shared" si="1"/>
        <v>0</v>
      </c>
      <c r="S12" s="6">
        <f>M12/G12*100</f>
        <v>1.7456359102244388</v>
      </c>
      <c r="T12" s="10" t="s">
        <v>17</v>
      </c>
      <c r="U12" s="10" t="s">
        <v>17</v>
      </c>
      <c r="V12" s="6">
        <v>3.8</v>
      </c>
      <c r="W12" s="6">
        <v>0</v>
      </c>
      <c r="X12" s="6">
        <v>3.5</v>
      </c>
      <c r="Y12" s="11">
        <v>3.79</v>
      </c>
      <c r="Z12" s="10" t="s">
        <v>17</v>
      </c>
      <c r="AA12" s="11" t="s">
        <v>17</v>
      </c>
      <c r="AB12" s="6">
        <v>60</v>
      </c>
      <c r="AC12" s="6">
        <v>0</v>
      </c>
      <c r="AD12" s="6">
        <v>50</v>
      </c>
      <c r="AE12" s="6">
        <v>63.09</v>
      </c>
    </row>
    <row r="13" spans="1:31" ht="16.5" x14ac:dyDescent="0.25">
      <c r="A13" s="1" t="s">
        <v>21</v>
      </c>
      <c r="B13" s="24">
        <v>14</v>
      </c>
      <c r="C13" s="10" t="s">
        <v>17</v>
      </c>
      <c r="D13" s="11" t="s">
        <v>17</v>
      </c>
      <c r="E13" s="10" t="s">
        <v>17</v>
      </c>
      <c r="F13" s="38" t="s">
        <v>17</v>
      </c>
      <c r="G13" s="38" t="s">
        <v>17</v>
      </c>
      <c r="H13" s="24">
        <v>2</v>
      </c>
      <c r="I13" s="10" t="s">
        <v>17</v>
      </c>
      <c r="J13" s="10" t="s">
        <v>17</v>
      </c>
      <c r="K13" s="10" t="s">
        <v>17</v>
      </c>
      <c r="L13" s="38" t="s">
        <v>17</v>
      </c>
      <c r="M13" s="6" t="s">
        <v>17</v>
      </c>
      <c r="N13" s="6">
        <f t="shared" ref="N13:N19" si="4">H13/B13*100</f>
        <v>14.285714285714285</v>
      </c>
      <c r="O13" s="10" t="s">
        <v>17</v>
      </c>
      <c r="P13" s="10" t="s">
        <v>17</v>
      </c>
      <c r="Q13" s="10" t="s">
        <v>17</v>
      </c>
      <c r="R13" s="10" t="s">
        <v>17</v>
      </c>
      <c r="S13" s="10" t="s">
        <v>17</v>
      </c>
      <c r="T13" s="6">
        <v>3.21</v>
      </c>
      <c r="U13" s="10" t="s">
        <v>17</v>
      </c>
      <c r="V13" s="10" t="s">
        <v>17</v>
      </c>
      <c r="W13" s="10" t="s">
        <v>17</v>
      </c>
      <c r="X13" s="38" t="s">
        <v>17</v>
      </c>
      <c r="Y13" s="11" t="s">
        <v>17</v>
      </c>
      <c r="Z13" s="6">
        <v>35.71</v>
      </c>
      <c r="AA13" s="11" t="s">
        <v>17</v>
      </c>
      <c r="AB13" s="6" t="s">
        <v>17</v>
      </c>
      <c r="AC13" s="10" t="s">
        <v>17</v>
      </c>
      <c r="AD13" s="38" t="s">
        <v>17</v>
      </c>
      <c r="AE13" s="6" t="s">
        <v>17</v>
      </c>
    </row>
    <row r="14" spans="1:31" ht="16.5" x14ac:dyDescent="0.25">
      <c r="A14" s="1" t="s">
        <v>30</v>
      </c>
      <c r="B14" s="24">
        <v>0</v>
      </c>
      <c r="C14" s="10" t="s">
        <v>17</v>
      </c>
      <c r="D14" s="11" t="s">
        <v>17</v>
      </c>
      <c r="E14" s="10" t="s">
        <v>17</v>
      </c>
      <c r="F14" s="38" t="s">
        <v>17</v>
      </c>
      <c r="G14" s="38" t="s">
        <v>17</v>
      </c>
      <c r="H14" s="42">
        <v>0</v>
      </c>
      <c r="I14" s="10" t="s">
        <v>17</v>
      </c>
      <c r="J14" s="10" t="s">
        <v>17</v>
      </c>
      <c r="K14" s="10" t="s">
        <v>17</v>
      </c>
      <c r="L14" s="38" t="s">
        <v>17</v>
      </c>
      <c r="M14" s="6" t="s">
        <v>17</v>
      </c>
      <c r="N14" s="6">
        <v>0</v>
      </c>
      <c r="O14" s="10" t="s">
        <v>17</v>
      </c>
      <c r="P14" s="10" t="s">
        <v>17</v>
      </c>
      <c r="Q14" s="10" t="s">
        <v>17</v>
      </c>
      <c r="R14" s="10" t="s">
        <v>17</v>
      </c>
      <c r="S14" s="10" t="s">
        <v>17</v>
      </c>
      <c r="T14" s="6">
        <v>0</v>
      </c>
      <c r="U14" s="10" t="s">
        <v>17</v>
      </c>
      <c r="V14" s="10" t="s">
        <v>17</v>
      </c>
      <c r="W14" s="10" t="s">
        <v>17</v>
      </c>
      <c r="X14" s="38" t="s">
        <v>17</v>
      </c>
      <c r="Y14" s="11" t="s">
        <v>17</v>
      </c>
      <c r="Z14" s="6">
        <v>0</v>
      </c>
      <c r="AA14" s="11" t="s">
        <v>17</v>
      </c>
      <c r="AB14" s="6" t="s">
        <v>17</v>
      </c>
      <c r="AC14" s="10" t="s">
        <v>17</v>
      </c>
      <c r="AD14" s="38" t="s">
        <v>17</v>
      </c>
      <c r="AE14" s="6" t="s">
        <v>17</v>
      </c>
    </row>
    <row r="15" spans="1:31" ht="16.5" x14ac:dyDescent="0.25">
      <c r="A15" s="1" t="s">
        <v>6</v>
      </c>
      <c r="B15" s="24">
        <v>103</v>
      </c>
      <c r="C15" s="10" t="s">
        <v>17</v>
      </c>
      <c r="D15" s="38">
        <v>125</v>
      </c>
      <c r="E15" s="38">
        <v>134</v>
      </c>
      <c r="F15" s="38">
        <v>136</v>
      </c>
      <c r="G15" s="38">
        <v>9266</v>
      </c>
      <c r="H15" s="24">
        <v>2</v>
      </c>
      <c r="I15" s="10" t="s">
        <v>17</v>
      </c>
      <c r="J15" s="24">
        <v>11</v>
      </c>
      <c r="K15" s="24">
        <v>18</v>
      </c>
      <c r="L15" s="24">
        <v>14</v>
      </c>
      <c r="M15" s="10">
        <v>786</v>
      </c>
      <c r="N15" s="6">
        <f t="shared" si="4"/>
        <v>1.9417475728155338</v>
      </c>
      <c r="O15" s="10" t="s">
        <v>17</v>
      </c>
      <c r="P15" s="6">
        <f t="shared" si="2"/>
        <v>8.7999999999999989</v>
      </c>
      <c r="Q15" s="6">
        <f t="shared" ref="Q15:R19" si="5">K15/E15*100</f>
        <v>13.432835820895523</v>
      </c>
      <c r="R15" s="6">
        <f t="shared" si="5"/>
        <v>10.294117647058822</v>
      </c>
      <c r="S15" s="6">
        <f t="shared" si="3"/>
        <v>8.4826246492553423</v>
      </c>
      <c r="T15" s="6">
        <v>3.59</v>
      </c>
      <c r="U15" s="10" t="s">
        <v>17</v>
      </c>
      <c r="V15" s="6">
        <v>3.49</v>
      </c>
      <c r="W15" s="6">
        <v>3.44</v>
      </c>
      <c r="X15" s="6">
        <v>3.49</v>
      </c>
      <c r="Y15" s="11">
        <v>3.56</v>
      </c>
      <c r="Z15" s="6">
        <v>53.4</v>
      </c>
      <c r="AA15" s="11" t="s">
        <v>17</v>
      </c>
      <c r="AB15" s="6">
        <v>46.4</v>
      </c>
      <c r="AC15" s="6">
        <v>47.76</v>
      </c>
      <c r="AD15" s="6">
        <v>50</v>
      </c>
      <c r="AE15" s="6">
        <v>51.32</v>
      </c>
    </row>
    <row r="16" spans="1:31" ht="16.5" x14ac:dyDescent="0.25">
      <c r="A16" s="1" t="s">
        <v>7</v>
      </c>
      <c r="B16" s="10">
        <v>1</v>
      </c>
      <c r="C16" s="10" t="s">
        <v>17</v>
      </c>
      <c r="D16" s="38">
        <v>4</v>
      </c>
      <c r="E16" s="38">
        <v>9</v>
      </c>
      <c r="F16" s="38">
        <v>2</v>
      </c>
      <c r="G16" s="38">
        <v>1010</v>
      </c>
      <c r="H16" s="10">
        <v>0</v>
      </c>
      <c r="I16" s="10" t="s">
        <v>17</v>
      </c>
      <c r="J16" s="24">
        <v>0</v>
      </c>
      <c r="K16" s="24">
        <v>0</v>
      </c>
      <c r="L16" s="24">
        <v>0</v>
      </c>
      <c r="M16" s="10">
        <v>6</v>
      </c>
      <c r="N16" s="6">
        <f t="shared" si="4"/>
        <v>0</v>
      </c>
      <c r="O16" s="10" t="s">
        <v>17</v>
      </c>
      <c r="P16" s="6">
        <f t="shared" si="2"/>
        <v>0</v>
      </c>
      <c r="Q16" s="6">
        <f t="shared" si="5"/>
        <v>0</v>
      </c>
      <c r="R16" s="6">
        <f t="shared" si="5"/>
        <v>0</v>
      </c>
      <c r="S16" s="6">
        <f t="shared" si="3"/>
        <v>0.59405940594059403</v>
      </c>
      <c r="T16" s="11">
        <v>4</v>
      </c>
      <c r="U16" s="10" t="s">
        <v>17</v>
      </c>
      <c r="V16" s="6">
        <v>4.25</v>
      </c>
      <c r="W16" s="6">
        <v>3.78</v>
      </c>
      <c r="X16" s="6">
        <v>3</v>
      </c>
      <c r="Y16" s="11">
        <v>4.28</v>
      </c>
      <c r="Z16" s="11">
        <v>100</v>
      </c>
      <c r="AA16" s="11" t="s">
        <v>17</v>
      </c>
      <c r="AB16" s="6">
        <v>75</v>
      </c>
      <c r="AC16" s="6">
        <v>55.56</v>
      </c>
      <c r="AD16" s="6">
        <v>0</v>
      </c>
      <c r="AE16" s="6">
        <v>83.27</v>
      </c>
    </row>
    <row r="17" spans="1:31" ht="16.5" x14ac:dyDescent="0.25">
      <c r="A17" s="1" t="s">
        <v>10</v>
      </c>
      <c r="B17" s="10">
        <v>0</v>
      </c>
      <c r="C17" s="10" t="s">
        <v>17</v>
      </c>
      <c r="D17" s="38">
        <v>0</v>
      </c>
      <c r="E17" s="38">
        <v>0</v>
      </c>
      <c r="F17" s="38">
        <v>0</v>
      </c>
      <c r="G17" s="38">
        <v>22</v>
      </c>
      <c r="H17" s="10">
        <v>0</v>
      </c>
      <c r="I17" s="10" t="s">
        <v>17</v>
      </c>
      <c r="J17" s="10">
        <v>0</v>
      </c>
      <c r="K17" s="10">
        <v>0</v>
      </c>
      <c r="L17" s="10">
        <v>0</v>
      </c>
      <c r="M17" s="10">
        <v>1</v>
      </c>
      <c r="N17" s="6">
        <v>0</v>
      </c>
      <c r="O17" s="10" t="s">
        <v>17</v>
      </c>
      <c r="P17" s="6">
        <v>0</v>
      </c>
      <c r="Q17" s="6">
        <v>0</v>
      </c>
      <c r="R17" s="6">
        <v>0</v>
      </c>
      <c r="S17" s="6">
        <f t="shared" si="3"/>
        <v>4.5454545454545459</v>
      </c>
      <c r="T17" s="6">
        <v>0</v>
      </c>
      <c r="U17" s="10" t="s">
        <v>17</v>
      </c>
      <c r="V17" s="6">
        <v>0</v>
      </c>
      <c r="W17" s="6">
        <v>0</v>
      </c>
      <c r="X17" s="6">
        <v>0</v>
      </c>
      <c r="Y17" s="11">
        <v>3.41</v>
      </c>
      <c r="Z17" s="6">
        <v>0</v>
      </c>
      <c r="AA17" s="11" t="s">
        <v>17</v>
      </c>
      <c r="AB17" s="6">
        <v>0</v>
      </c>
      <c r="AC17" s="6">
        <v>0</v>
      </c>
      <c r="AD17" s="6">
        <v>0</v>
      </c>
      <c r="AE17" s="6">
        <v>40.909999999999997</v>
      </c>
    </row>
    <row r="18" spans="1:31" ht="16.5" x14ac:dyDescent="0.25">
      <c r="A18" s="1" t="s">
        <v>8</v>
      </c>
      <c r="B18" s="24">
        <v>129</v>
      </c>
      <c r="C18" s="10" t="s">
        <v>17</v>
      </c>
      <c r="D18" s="38">
        <v>129</v>
      </c>
      <c r="E18" s="38">
        <v>91</v>
      </c>
      <c r="F18" s="38">
        <v>100</v>
      </c>
      <c r="G18" s="38">
        <v>7513</v>
      </c>
      <c r="H18" s="26">
        <v>2</v>
      </c>
      <c r="I18" s="10" t="s">
        <v>17</v>
      </c>
      <c r="J18" s="24">
        <v>8</v>
      </c>
      <c r="K18" s="24">
        <v>7</v>
      </c>
      <c r="L18" s="24">
        <v>7</v>
      </c>
      <c r="M18" s="10">
        <v>507</v>
      </c>
      <c r="N18" s="6">
        <f t="shared" si="4"/>
        <v>1.5503875968992249</v>
      </c>
      <c r="O18" s="10" t="s">
        <v>17</v>
      </c>
      <c r="P18" s="6">
        <f t="shared" si="2"/>
        <v>6.2015503875968996</v>
      </c>
      <c r="Q18" s="6">
        <f t="shared" si="5"/>
        <v>7.6923076923076925</v>
      </c>
      <c r="R18" s="6">
        <f t="shared" si="5"/>
        <v>7.0000000000000009</v>
      </c>
      <c r="S18" s="6">
        <f t="shared" si="3"/>
        <v>6.7483029415679487</v>
      </c>
      <c r="T18" s="6">
        <v>3.47</v>
      </c>
      <c r="U18" s="10" t="s">
        <v>17</v>
      </c>
      <c r="V18" s="6">
        <v>3.29</v>
      </c>
      <c r="W18" s="6">
        <v>3.23</v>
      </c>
      <c r="X18" s="6">
        <v>3.35</v>
      </c>
      <c r="Y18" s="11">
        <v>3.38</v>
      </c>
      <c r="Z18" s="6">
        <v>46.51</v>
      </c>
      <c r="AA18" s="11" t="s">
        <v>17</v>
      </c>
      <c r="AB18" s="6">
        <v>31.78</v>
      </c>
      <c r="AC18" s="6">
        <v>27.47</v>
      </c>
      <c r="AD18" s="6">
        <v>35</v>
      </c>
      <c r="AE18" s="6">
        <v>39.700000000000003</v>
      </c>
    </row>
    <row r="19" spans="1:31" ht="16.5" x14ac:dyDescent="0.25">
      <c r="A19" s="1" t="s">
        <v>9</v>
      </c>
      <c r="B19" s="24">
        <v>2</v>
      </c>
      <c r="C19" s="10" t="s">
        <v>17</v>
      </c>
      <c r="D19" s="38">
        <v>0</v>
      </c>
      <c r="E19" s="38">
        <v>0</v>
      </c>
      <c r="F19" s="38">
        <v>1</v>
      </c>
      <c r="G19" s="38">
        <v>340</v>
      </c>
      <c r="H19" s="24">
        <v>0</v>
      </c>
      <c r="I19" s="10" t="s">
        <v>17</v>
      </c>
      <c r="J19" s="24">
        <v>0</v>
      </c>
      <c r="K19" s="24">
        <v>0</v>
      </c>
      <c r="L19" s="24">
        <v>0</v>
      </c>
      <c r="M19" s="10">
        <v>0</v>
      </c>
      <c r="N19" s="6">
        <f t="shared" si="4"/>
        <v>0</v>
      </c>
      <c r="O19" s="10" t="s">
        <v>17</v>
      </c>
      <c r="P19" s="6">
        <v>0</v>
      </c>
      <c r="Q19" s="6">
        <v>0</v>
      </c>
      <c r="R19" s="6">
        <f t="shared" si="5"/>
        <v>0</v>
      </c>
      <c r="S19" s="6">
        <f t="shared" si="3"/>
        <v>0</v>
      </c>
      <c r="T19" s="6">
        <v>4.5</v>
      </c>
      <c r="U19" s="10" t="s">
        <v>17</v>
      </c>
      <c r="V19" s="6">
        <v>0</v>
      </c>
      <c r="W19" s="6">
        <v>0</v>
      </c>
      <c r="X19" s="6">
        <v>4</v>
      </c>
      <c r="Y19" s="11">
        <v>3.82</v>
      </c>
      <c r="Z19" s="6">
        <v>100</v>
      </c>
      <c r="AA19" s="11" t="s">
        <v>17</v>
      </c>
      <c r="AB19" s="6">
        <v>0</v>
      </c>
      <c r="AC19" s="6">
        <v>0</v>
      </c>
      <c r="AD19" s="6">
        <v>100</v>
      </c>
      <c r="AE19" s="6">
        <v>67.349999999999994</v>
      </c>
    </row>
  </sheetData>
  <mergeCells count="7">
    <mergeCell ref="A2:AE2"/>
    <mergeCell ref="A4:A5"/>
    <mergeCell ref="B4:G4"/>
    <mergeCell ref="H4:M4"/>
    <mergeCell ref="N4:S4"/>
    <mergeCell ref="T4:Y4"/>
    <mergeCell ref="Z4:AE4"/>
  </mergeCells>
  <pageMargins left="0.7" right="0.7" top="0.75" bottom="0.75" header="0.3" footer="0.3"/>
  <pageSetup paperSize="9" scale="7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AE19"/>
  <sheetViews>
    <sheetView zoomScaleNormal="100" workbookViewId="0">
      <selection activeCell="D13" sqref="D13"/>
    </sheetView>
  </sheetViews>
  <sheetFormatPr defaultRowHeight="15" x14ac:dyDescent="0.25"/>
  <cols>
    <col min="1" max="1" width="25.85546875" bestFit="1" customWidth="1"/>
    <col min="2" max="31" width="12.28515625" customWidth="1"/>
  </cols>
  <sheetData>
    <row r="2" spans="1:31" ht="73.5" customHeight="1" x14ac:dyDescent="0.25">
      <c r="A2" s="56" t="s">
        <v>191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</row>
    <row r="4" spans="1:31" ht="55.5" customHeight="1" x14ac:dyDescent="0.25">
      <c r="A4" s="54" t="s">
        <v>11</v>
      </c>
      <c r="B4" s="54" t="s">
        <v>14</v>
      </c>
      <c r="C4" s="54"/>
      <c r="D4" s="54"/>
      <c r="E4" s="54"/>
      <c r="F4" s="54"/>
      <c r="G4" s="54"/>
      <c r="H4" s="54" t="s">
        <v>12</v>
      </c>
      <c r="I4" s="54"/>
      <c r="J4" s="54"/>
      <c r="K4" s="54"/>
      <c r="L4" s="54"/>
      <c r="M4" s="54"/>
      <c r="N4" s="54" t="s">
        <v>13</v>
      </c>
      <c r="O4" s="54"/>
      <c r="P4" s="54"/>
      <c r="Q4" s="54"/>
      <c r="R4" s="54"/>
      <c r="S4" s="54"/>
      <c r="T4" s="54" t="s">
        <v>15</v>
      </c>
      <c r="U4" s="54"/>
      <c r="V4" s="54"/>
      <c r="W4" s="54"/>
      <c r="X4" s="54"/>
      <c r="Y4" s="54"/>
      <c r="Z4" s="54" t="s">
        <v>16</v>
      </c>
      <c r="AA4" s="54"/>
      <c r="AB4" s="54"/>
      <c r="AC4" s="54"/>
      <c r="AD4" s="54"/>
      <c r="AE4" s="54"/>
    </row>
    <row r="5" spans="1:31" ht="33" x14ac:dyDescent="0.25">
      <c r="A5" s="54"/>
      <c r="B5" s="40" t="s">
        <v>92</v>
      </c>
      <c r="C5" s="40" t="s">
        <v>93</v>
      </c>
      <c r="D5" s="40" t="s">
        <v>94</v>
      </c>
      <c r="E5" s="45" t="s">
        <v>136</v>
      </c>
      <c r="F5" s="52" t="s">
        <v>190</v>
      </c>
      <c r="G5" s="51" t="s">
        <v>144</v>
      </c>
      <c r="H5" s="40" t="s">
        <v>92</v>
      </c>
      <c r="I5" s="40" t="s">
        <v>93</v>
      </c>
      <c r="J5" s="40" t="s">
        <v>94</v>
      </c>
      <c r="K5" s="45" t="s">
        <v>136</v>
      </c>
      <c r="L5" s="52" t="s">
        <v>190</v>
      </c>
      <c r="M5" s="52" t="s">
        <v>144</v>
      </c>
      <c r="N5" s="40" t="s">
        <v>92</v>
      </c>
      <c r="O5" s="40" t="s">
        <v>93</v>
      </c>
      <c r="P5" s="40" t="s">
        <v>94</v>
      </c>
      <c r="Q5" s="45" t="s">
        <v>136</v>
      </c>
      <c r="R5" s="52" t="s">
        <v>190</v>
      </c>
      <c r="S5" s="52" t="s">
        <v>144</v>
      </c>
      <c r="T5" s="40" t="s">
        <v>92</v>
      </c>
      <c r="U5" s="40" t="s">
        <v>93</v>
      </c>
      <c r="V5" s="40" t="s">
        <v>94</v>
      </c>
      <c r="W5" s="45" t="s">
        <v>136</v>
      </c>
      <c r="X5" s="52" t="s">
        <v>190</v>
      </c>
      <c r="Y5" s="52" t="s">
        <v>144</v>
      </c>
      <c r="Z5" s="40" t="s">
        <v>92</v>
      </c>
      <c r="AA5" s="40" t="s">
        <v>93</v>
      </c>
      <c r="AB5" s="40" t="s">
        <v>94</v>
      </c>
      <c r="AC5" s="45" t="s">
        <v>136</v>
      </c>
      <c r="AD5" s="52" t="s">
        <v>190</v>
      </c>
      <c r="AE5" s="52" t="s">
        <v>144</v>
      </c>
    </row>
    <row r="6" spans="1:31" ht="16.5" x14ac:dyDescent="0.25">
      <c r="A6" s="1" t="s">
        <v>0</v>
      </c>
      <c r="B6" s="24">
        <v>127</v>
      </c>
      <c r="C6" s="3">
        <v>124</v>
      </c>
      <c r="D6" s="24">
        <v>120</v>
      </c>
      <c r="E6" s="24">
        <v>152</v>
      </c>
      <c r="F6" s="24">
        <v>140</v>
      </c>
      <c r="G6" s="38">
        <v>17542</v>
      </c>
      <c r="H6" s="24">
        <v>1</v>
      </c>
      <c r="I6" s="24">
        <v>8</v>
      </c>
      <c r="J6" s="24">
        <v>5</v>
      </c>
      <c r="K6" s="24">
        <v>11</v>
      </c>
      <c r="L6" s="24">
        <v>13</v>
      </c>
      <c r="M6" s="10">
        <v>872</v>
      </c>
      <c r="N6" s="6">
        <v>0.78740157480314954</v>
      </c>
      <c r="O6" s="6">
        <v>5</v>
      </c>
      <c r="P6" s="6">
        <f>J6/D6*100</f>
        <v>4.1666666666666661</v>
      </c>
      <c r="Q6" s="6">
        <f t="shared" ref="Q6:R12" si="0">K6/E6*100</f>
        <v>7.2368421052631584</v>
      </c>
      <c r="R6" s="6">
        <f t="shared" si="0"/>
        <v>9.2857142857142865</v>
      </c>
      <c r="S6" s="6">
        <f>M6/G6*100</f>
        <v>4.9709269182533351</v>
      </c>
      <c r="T6" s="6">
        <v>3.76</v>
      </c>
      <c r="U6" s="6">
        <v>3.65</v>
      </c>
      <c r="V6" s="39">
        <v>3.48</v>
      </c>
      <c r="W6" s="39">
        <v>3.51</v>
      </c>
      <c r="X6" s="39">
        <v>3.41</v>
      </c>
      <c r="Y6" s="11">
        <v>3.56</v>
      </c>
      <c r="Z6" s="6">
        <v>59.84</v>
      </c>
      <c r="AA6" s="11">
        <v>52.42</v>
      </c>
      <c r="AB6" s="6">
        <v>44.17</v>
      </c>
      <c r="AC6" s="6">
        <v>44.74</v>
      </c>
      <c r="AD6" s="6">
        <v>41.43</v>
      </c>
      <c r="AE6" s="6">
        <v>48.52</v>
      </c>
    </row>
    <row r="7" spans="1:31" ht="16.5" x14ac:dyDescent="0.25">
      <c r="A7" s="1" t="s">
        <v>1</v>
      </c>
      <c r="B7" s="24">
        <v>126</v>
      </c>
      <c r="C7" s="3">
        <v>124</v>
      </c>
      <c r="D7" s="24">
        <v>121</v>
      </c>
      <c r="E7" s="24">
        <v>160</v>
      </c>
      <c r="F7" s="24">
        <v>145</v>
      </c>
      <c r="G7" s="38">
        <v>18178</v>
      </c>
      <c r="H7" s="24">
        <v>1</v>
      </c>
      <c r="I7" s="24">
        <v>19</v>
      </c>
      <c r="J7" s="24">
        <v>24</v>
      </c>
      <c r="K7" s="24">
        <v>20</v>
      </c>
      <c r="L7" s="24">
        <v>26</v>
      </c>
      <c r="M7" s="24">
        <v>1847</v>
      </c>
      <c r="N7" s="6">
        <v>0.79365079365079361</v>
      </c>
      <c r="O7" s="6">
        <v>4.1666666666666661</v>
      </c>
      <c r="P7" s="6">
        <f t="shared" ref="P7:P19" si="1">J7/D7*100</f>
        <v>19.834710743801654</v>
      </c>
      <c r="Q7" s="6">
        <f t="shared" si="0"/>
        <v>12.5</v>
      </c>
      <c r="R7" s="6">
        <f t="shared" si="0"/>
        <v>17.931034482758619</v>
      </c>
      <c r="S7" s="6">
        <f t="shared" ref="S7:S19" si="2">M7/G7*100</f>
        <v>10.160633733083948</v>
      </c>
      <c r="T7" s="6">
        <v>3.73</v>
      </c>
      <c r="U7" s="6">
        <v>3.3</v>
      </c>
      <c r="V7" s="39">
        <v>3.22</v>
      </c>
      <c r="W7" s="39">
        <v>3.21</v>
      </c>
      <c r="X7" s="39">
        <v>3.28</v>
      </c>
      <c r="Y7" s="15">
        <v>3.5</v>
      </c>
      <c r="Z7" s="6">
        <v>61.9</v>
      </c>
      <c r="AA7" s="11">
        <v>38.71</v>
      </c>
      <c r="AB7" s="6">
        <v>38.840000000000003</v>
      </c>
      <c r="AC7" s="6">
        <v>29.38</v>
      </c>
      <c r="AD7" s="6">
        <v>37.24</v>
      </c>
      <c r="AE7" s="6">
        <v>50.86</v>
      </c>
    </row>
    <row r="8" spans="1:31" ht="16.5" x14ac:dyDescent="0.25">
      <c r="A8" s="1" t="s">
        <v>2</v>
      </c>
      <c r="B8" s="24">
        <v>29</v>
      </c>
      <c r="C8" s="10" t="s">
        <v>17</v>
      </c>
      <c r="D8" s="24">
        <v>13</v>
      </c>
      <c r="E8" s="24">
        <v>20</v>
      </c>
      <c r="F8" s="24">
        <v>14</v>
      </c>
      <c r="G8" s="38">
        <v>1562</v>
      </c>
      <c r="H8" s="24">
        <v>0</v>
      </c>
      <c r="I8" s="10" t="s">
        <v>17</v>
      </c>
      <c r="J8" s="24">
        <v>0</v>
      </c>
      <c r="K8" s="24">
        <v>2</v>
      </c>
      <c r="L8" s="24">
        <v>0</v>
      </c>
      <c r="M8" s="10">
        <v>20</v>
      </c>
      <c r="N8" s="6">
        <v>0</v>
      </c>
      <c r="O8" s="10" t="s">
        <v>17</v>
      </c>
      <c r="P8" s="6">
        <f t="shared" si="1"/>
        <v>0</v>
      </c>
      <c r="Q8" s="6">
        <f t="shared" si="0"/>
        <v>10</v>
      </c>
      <c r="R8" s="6">
        <f t="shared" si="0"/>
        <v>0</v>
      </c>
      <c r="S8" s="6">
        <f t="shared" si="2"/>
        <v>1.2804097311139564</v>
      </c>
      <c r="T8" s="6">
        <v>3.72</v>
      </c>
      <c r="U8" s="10" t="s">
        <v>17</v>
      </c>
      <c r="V8" s="39">
        <v>3.54</v>
      </c>
      <c r="W8" s="39">
        <v>2.95</v>
      </c>
      <c r="X8" s="39">
        <v>3.14</v>
      </c>
      <c r="Y8" s="11">
        <v>3.68</v>
      </c>
      <c r="Z8" s="6">
        <v>65.52</v>
      </c>
      <c r="AA8" s="11" t="s">
        <v>17</v>
      </c>
      <c r="AB8" s="6">
        <v>46.15</v>
      </c>
      <c r="AC8" s="6">
        <v>5</v>
      </c>
      <c r="AD8" s="6">
        <v>14.29</v>
      </c>
      <c r="AE8" s="6">
        <v>56.72</v>
      </c>
    </row>
    <row r="9" spans="1:31" ht="16.5" x14ac:dyDescent="0.25">
      <c r="A9" s="1" t="s">
        <v>3</v>
      </c>
      <c r="B9" s="24">
        <v>8</v>
      </c>
      <c r="C9" s="10" t="s">
        <v>17</v>
      </c>
      <c r="D9" s="38">
        <v>2</v>
      </c>
      <c r="E9" s="38">
        <v>12</v>
      </c>
      <c r="F9" s="38">
        <v>12</v>
      </c>
      <c r="G9" s="38">
        <v>1312</v>
      </c>
      <c r="H9" s="24">
        <v>0</v>
      </c>
      <c r="I9" s="10" t="s">
        <v>17</v>
      </c>
      <c r="J9" s="24">
        <v>0</v>
      </c>
      <c r="K9" s="24">
        <v>0</v>
      </c>
      <c r="L9" s="24">
        <v>0</v>
      </c>
      <c r="M9" s="10">
        <v>29</v>
      </c>
      <c r="N9" s="6">
        <v>0</v>
      </c>
      <c r="O9" s="10" t="s">
        <v>17</v>
      </c>
      <c r="P9" s="6">
        <f t="shared" si="1"/>
        <v>0</v>
      </c>
      <c r="Q9" s="6">
        <f t="shared" si="0"/>
        <v>0</v>
      </c>
      <c r="R9" s="6">
        <f t="shared" si="0"/>
        <v>0</v>
      </c>
      <c r="S9" s="6">
        <f t="shared" si="2"/>
        <v>2.2103658536585367</v>
      </c>
      <c r="T9" s="6">
        <v>4.13</v>
      </c>
      <c r="U9" s="10" t="s">
        <v>17</v>
      </c>
      <c r="V9" s="39">
        <v>3.5</v>
      </c>
      <c r="W9" s="39">
        <v>4.25</v>
      </c>
      <c r="X9" s="39">
        <v>4.25</v>
      </c>
      <c r="Y9" s="11">
        <v>4.1100000000000003</v>
      </c>
      <c r="Z9" s="6">
        <v>87.5</v>
      </c>
      <c r="AA9" s="11" t="s">
        <v>17</v>
      </c>
      <c r="AB9" s="6">
        <v>50</v>
      </c>
      <c r="AC9" s="6">
        <v>83.33</v>
      </c>
      <c r="AD9" s="6">
        <v>83.33</v>
      </c>
      <c r="AE9" s="6">
        <v>74.77</v>
      </c>
    </row>
    <row r="10" spans="1:31" ht="16.5" x14ac:dyDescent="0.25">
      <c r="A10" s="1" t="s">
        <v>4</v>
      </c>
      <c r="B10" s="24">
        <v>53</v>
      </c>
      <c r="C10" s="10" t="s">
        <v>17</v>
      </c>
      <c r="D10" s="38">
        <v>95</v>
      </c>
      <c r="E10" s="38">
        <v>85</v>
      </c>
      <c r="F10" s="38">
        <v>86</v>
      </c>
      <c r="G10" s="38">
        <v>9204</v>
      </c>
      <c r="H10" s="24">
        <v>1</v>
      </c>
      <c r="I10" s="10" t="s">
        <v>17</v>
      </c>
      <c r="J10" s="24">
        <v>15</v>
      </c>
      <c r="K10" s="24">
        <v>7</v>
      </c>
      <c r="L10" s="24">
        <v>4</v>
      </c>
      <c r="M10" s="10">
        <v>557</v>
      </c>
      <c r="N10" s="6">
        <v>1.8867924528301887</v>
      </c>
      <c r="O10" s="10" t="s">
        <v>17</v>
      </c>
      <c r="P10" s="6">
        <f t="shared" si="1"/>
        <v>15.789473684210526</v>
      </c>
      <c r="Q10" s="6">
        <f t="shared" si="0"/>
        <v>8.235294117647058</v>
      </c>
      <c r="R10" s="6">
        <f t="shared" si="0"/>
        <v>4.6511627906976747</v>
      </c>
      <c r="S10" s="6">
        <f t="shared" si="2"/>
        <v>6.0517166449369837</v>
      </c>
      <c r="T10" s="6">
        <v>3.7</v>
      </c>
      <c r="U10" s="10" t="s">
        <v>17</v>
      </c>
      <c r="V10" s="39">
        <v>3.24</v>
      </c>
      <c r="W10" s="39">
        <v>3.38</v>
      </c>
      <c r="X10" s="39">
        <v>3.48</v>
      </c>
      <c r="Y10" s="11">
        <v>3.54</v>
      </c>
      <c r="Z10" s="6">
        <v>58.49</v>
      </c>
      <c r="AA10" s="11" t="s">
        <v>17</v>
      </c>
      <c r="AB10" s="6">
        <v>33.68</v>
      </c>
      <c r="AC10" s="6">
        <v>41.18</v>
      </c>
      <c r="AD10" s="6">
        <v>41.86</v>
      </c>
      <c r="AE10" s="6">
        <v>46.63</v>
      </c>
    </row>
    <row r="11" spans="1:31" ht="16.5" x14ac:dyDescent="0.25">
      <c r="A11" s="1" t="s">
        <v>5</v>
      </c>
      <c r="B11" s="24">
        <v>21</v>
      </c>
      <c r="C11" s="10" t="s">
        <v>17</v>
      </c>
      <c r="D11" s="38">
        <v>23</v>
      </c>
      <c r="E11" s="38">
        <v>36</v>
      </c>
      <c r="F11" s="38">
        <v>51</v>
      </c>
      <c r="G11" s="38">
        <v>4539</v>
      </c>
      <c r="H11" s="24">
        <v>0</v>
      </c>
      <c r="I11" s="10" t="s">
        <v>17</v>
      </c>
      <c r="J11" s="24">
        <v>1</v>
      </c>
      <c r="K11" s="24">
        <v>1</v>
      </c>
      <c r="L11" s="24">
        <v>2</v>
      </c>
      <c r="M11" s="10">
        <v>119</v>
      </c>
      <c r="N11" s="6">
        <v>0</v>
      </c>
      <c r="O11" s="10" t="s">
        <v>17</v>
      </c>
      <c r="P11" s="6">
        <f t="shared" si="1"/>
        <v>4.3478260869565215</v>
      </c>
      <c r="Q11" s="6">
        <f t="shared" si="0"/>
        <v>2.7777777777777777</v>
      </c>
      <c r="R11" s="6">
        <f t="shared" si="0"/>
        <v>3.9215686274509802</v>
      </c>
      <c r="S11" s="6">
        <f t="shared" si="2"/>
        <v>2.6217228464419478</v>
      </c>
      <c r="T11" s="6">
        <v>3.48</v>
      </c>
      <c r="U11" s="10" t="s">
        <v>17</v>
      </c>
      <c r="V11" s="39">
        <v>3.43</v>
      </c>
      <c r="W11" s="39">
        <v>3.56</v>
      </c>
      <c r="X11" s="39">
        <v>3.73</v>
      </c>
      <c r="Y11" s="11">
        <v>3.65</v>
      </c>
      <c r="Z11" s="6">
        <v>47.62</v>
      </c>
      <c r="AA11" s="11" t="s">
        <v>17</v>
      </c>
      <c r="AB11" s="6">
        <v>43.48</v>
      </c>
      <c r="AC11" s="6">
        <v>50</v>
      </c>
      <c r="AD11" s="6">
        <v>64.709999999999994</v>
      </c>
      <c r="AE11" s="6">
        <v>56.44</v>
      </c>
    </row>
    <row r="12" spans="1:31" ht="16.5" x14ac:dyDescent="0.25">
      <c r="A12" s="1" t="s">
        <v>33</v>
      </c>
      <c r="B12" s="10" t="s">
        <v>17</v>
      </c>
      <c r="C12" s="10" t="s">
        <v>17</v>
      </c>
      <c r="D12" s="38">
        <v>0</v>
      </c>
      <c r="E12" s="38">
        <v>3</v>
      </c>
      <c r="F12" s="38">
        <v>0</v>
      </c>
      <c r="G12" s="38">
        <v>401</v>
      </c>
      <c r="H12" s="10" t="s">
        <v>17</v>
      </c>
      <c r="I12" s="10" t="s">
        <v>17</v>
      </c>
      <c r="J12" s="24">
        <v>0</v>
      </c>
      <c r="K12" s="24">
        <v>0</v>
      </c>
      <c r="L12" s="24">
        <v>0</v>
      </c>
      <c r="M12" s="10">
        <v>7</v>
      </c>
      <c r="N12" s="10" t="s">
        <v>17</v>
      </c>
      <c r="O12" s="10" t="s">
        <v>17</v>
      </c>
      <c r="P12" s="6">
        <v>0</v>
      </c>
      <c r="Q12" s="6">
        <f t="shared" si="0"/>
        <v>0</v>
      </c>
      <c r="R12" s="6" t="e">
        <f t="shared" si="0"/>
        <v>#DIV/0!</v>
      </c>
      <c r="S12" s="6">
        <f>M12/G12*100</f>
        <v>1.7456359102244388</v>
      </c>
      <c r="T12" s="10" t="s">
        <v>17</v>
      </c>
      <c r="U12" s="10" t="s">
        <v>17</v>
      </c>
      <c r="V12" s="39">
        <v>0</v>
      </c>
      <c r="W12" s="39">
        <v>3.33</v>
      </c>
      <c r="X12" s="39">
        <v>0</v>
      </c>
      <c r="Y12" s="11">
        <v>3.79</v>
      </c>
      <c r="Z12" s="10" t="s">
        <v>17</v>
      </c>
      <c r="AA12" s="11" t="s">
        <v>17</v>
      </c>
      <c r="AB12" s="6">
        <v>0</v>
      </c>
      <c r="AC12" s="6">
        <v>33.33</v>
      </c>
      <c r="AD12" s="6">
        <v>0</v>
      </c>
      <c r="AE12" s="6">
        <v>63.09</v>
      </c>
    </row>
    <row r="13" spans="1:31" ht="16.5" x14ac:dyDescent="0.25">
      <c r="A13" s="1" t="s">
        <v>21</v>
      </c>
      <c r="B13" s="24">
        <v>2</v>
      </c>
      <c r="C13" s="10" t="s">
        <v>17</v>
      </c>
      <c r="D13" s="11" t="s">
        <v>17</v>
      </c>
      <c r="E13" s="16" t="s">
        <v>17</v>
      </c>
      <c r="F13" s="16" t="s">
        <v>17</v>
      </c>
      <c r="G13" s="38" t="s">
        <v>17</v>
      </c>
      <c r="H13" s="24">
        <v>0</v>
      </c>
      <c r="I13" s="10" t="s">
        <v>17</v>
      </c>
      <c r="J13" s="10" t="s">
        <v>17</v>
      </c>
      <c r="K13" s="16" t="s">
        <v>17</v>
      </c>
      <c r="L13" s="16" t="s">
        <v>17</v>
      </c>
      <c r="M13" s="6" t="s">
        <v>17</v>
      </c>
      <c r="N13" s="6">
        <v>0</v>
      </c>
      <c r="O13" s="10" t="s">
        <v>17</v>
      </c>
      <c r="P13" s="10" t="s">
        <v>17</v>
      </c>
      <c r="Q13" s="16" t="s">
        <v>17</v>
      </c>
      <c r="R13" s="16" t="s">
        <v>17</v>
      </c>
      <c r="S13" s="10" t="s">
        <v>17</v>
      </c>
      <c r="T13" s="6">
        <v>5</v>
      </c>
      <c r="U13" s="10" t="s">
        <v>17</v>
      </c>
      <c r="V13" s="10" t="s">
        <v>17</v>
      </c>
      <c r="W13" s="16" t="s">
        <v>17</v>
      </c>
      <c r="X13" s="16" t="s">
        <v>17</v>
      </c>
      <c r="Y13" s="11" t="s">
        <v>17</v>
      </c>
      <c r="Z13" s="6">
        <v>100</v>
      </c>
      <c r="AA13" s="11" t="s">
        <v>17</v>
      </c>
      <c r="AB13" s="6" t="s">
        <v>17</v>
      </c>
      <c r="AC13" s="16" t="s">
        <v>17</v>
      </c>
      <c r="AD13" s="16" t="s">
        <v>17</v>
      </c>
      <c r="AE13" s="6" t="s">
        <v>17</v>
      </c>
    </row>
    <row r="14" spans="1:31" ht="16.5" x14ac:dyDescent="0.25">
      <c r="A14" s="1" t="s">
        <v>30</v>
      </c>
      <c r="B14" s="3">
        <v>0</v>
      </c>
      <c r="C14" s="10" t="s">
        <v>17</v>
      </c>
      <c r="D14" s="11" t="s">
        <v>17</v>
      </c>
      <c r="E14" s="16" t="s">
        <v>17</v>
      </c>
      <c r="F14" s="16" t="s">
        <v>17</v>
      </c>
      <c r="G14" s="38" t="s">
        <v>17</v>
      </c>
      <c r="H14" s="42">
        <v>0</v>
      </c>
      <c r="I14" s="10" t="s">
        <v>17</v>
      </c>
      <c r="J14" s="10" t="s">
        <v>17</v>
      </c>
      <c r="K14" s="16" t="s">
        <v>17</v>
      </c>
      <c r="L14" s="16" t="s">
        <v>17</v>
      </c>
      <c r="M14" s="6" t="s">
        <v>17</v>
      </c>
      <c r="N14" s="11">
        <v>0</v>
      </c>
      <c r="O14" s="10" t="s">
        <v>17</v>
      </c>
      <c r="P14" s="10" t="s">
        <v>17</v>
      </c>
      <c r="Q14" s="16" t="s">
        <v>17</v>
      </c>
      <c r="R14" s="16" t="s">
        <v>17</v>
      </c>
      <c r="S14" s="10" t="s">
        <v>17</v>
      </c>
      <c r="T14" s="6">
        <v>0</v>
      </c>
      <c r="U14" s="10" t="s">
        <v>17</v>
      </c>
      <c r="V14" s="10" t="s">
        <v>17</v>
      </c>
      <c r="W14" s="16" t="s">
        <v>17</v>
      </c>
      <c r="X14" s="16" t="s">
        <v>17</v>
      </c>
      <c r="Y14" s="11" t="s">
        <v>17</v>
      </c>
      <c r="Z14" s="6">
        <v>0</v>
      </c>
      <c r="AA14" s="11" t="s">
        <v>17</v>
      </c>
      <c r="AB14" s="6" t="s">
        <v>17</v>
      </c>
      <c r="AC14" s="16" t="s">
        <v>17</v>
      </c>
      <c r="AD14" s="16" t="s">
        <v>17</v>
      </c>
      <c r="AE14" s="6" t="s">
        <v>17</v>
      </c>
    </row>
    <row r="15" spans="1:31" ht="16.5" x14ac:dyDescent="0.25">
      <c r="A15" s="1" t="s">
        <v>6</v>
      </c>
      <c r="B15" s="24">
        <v>92</v>
      </c>
      <c r="C15" s="10" t="s">
        <v>17</v>
      </c>
      <c r="D15" s="38">
        <v>85</v>
      </c>
      <c r="E15" s="38">
        <v>90</v>
      </c>
      <c r="F15" s="38">
        <v>82</v>
      </c>
      <c r="G15" s="38">
        <v>9266</v>
      </c>
      <c r="H15" s="24">
        <v>0</v>
      </c>
      <c r="I15" s="10" t="s">
        <v>17</v>
      </c>
      <c r="J15" s="24">
        <v>9</v>
      </c>
      <c r="K15" s="24">
        <v>4</v>
      </c>
      <c r="L15" s="24">
        <v>13</v>
      </c>
      <c r="M15" s="10">
        <v>786</v>
      </c>
      <c r="N15" s="6">
        <v>0</v>
      </c>
      <c r="O15" s="10" t="s">
        <v>17</v>
      </c>
      <c r="P15" s="6">
        <f t="shared" si="1"/>
        <v>10.588235294117647</v>
      </c>
      <c r="Q15" s="6">
        <f t="shared" ref="Q15:R19" si="3">K15/E15*100</f>
        <v>4.4444444444444446</v>
      </c>
      <c r="R15" s="6">
        <f t="shared" si="3"/>
        <v>15.853658536585366</v>
      </c>
      <c r="S15" s="6">
        <f t="shared" si="2"/>
        <v>8.4826246492553423</v>
      </c>
      <c r="T15" s="6">
        <v>4.07</v>
      </c>
      <c r="U15" s="10" t="s">
        <v>17</v>
      </c>
      <c r="V15" s="39">
        <v>3.68</v>
      </c>
      <c r="W15" s="39">
        <v>3.76</v>
      </c>
      <c r="X15" s="39">
        <v>3.5</v>
      </c>
      <c r="Y15" s="11">
        <v>3.56</v>
      </c>
      <c r="Z15" s="6">
        <v>75</v>
      </c>
      <c r="AA15" s="11" t="s">
        <v>17</v>
      </c>
      <c r="AB15" s="6">
        <v>61.18</v>
      </c>
      <c r="AC15" s="6">
        <v>58.89</v>
      </c>
      <c r="AD15" s="6">
        <v>50</v>
      </c>
      <c r="AE15" s="6">
        <v>51.32</v>
      </c>
    </row>
    <row r="16" spans="1:31" ht="16.5" x14ac:dyDescent="0.25">
      <c r="A16" s="1" t="s">
        <v>7</v>
      </c>
      <c r="B16" s="24">
        <v>0</v>
      </c>
      <c r="C16" s="10" t="s">
        <v>17</v>
      </c>
      <c r="D16" s="38">
        <v>4</v>
      </c>
      <c r="E16" s="38">
        <v>6</v>
      </c>
      <c r="F16" s="38">
        <v>1</v>
      </c>
      <c r="G16" s="38">
        <v>1010</v>
      </c>
      <c r="H16" s="24">
        <v>0</v>
      </c>
      <c r="I16" s="10" t="s">
        <v>17</v>
      </c>
      <c r="J16" s="24">
        <v>0</v>
      </c>
      <c r="K16" s="24">
        <v>0</v>
      </c>
      <c r="L16" s="24">
        <v>0</v>
      </c>
      <c r="M16" s="10">
        <v>6</v>
      </c>
      <c r="N16" s="6">
        <v>0</v>
      </c>
      <c r="O16" s="10" t="s">
        <v>17</v>
      </c>
      <c r="P16" s="6">
        <v>0</v>
      </c>
      <c r="Q16" s="6">
        <f t="shared" si="3"/>
        <v>0</v>
      </c>
      <c r="R16" s="6">
        <f t="shared" si="3"/>
        <v>0</v>
      </c>
      <c r="S16" s="6">
        <f t="shared" si="2"/>
        <v>0.59405940594059403</v>
      </c>
      <c r="T16" s="6">
        <v>0</v>
      </c>
      <c r="U16" s="10" t="s">
        <v>17</v>
      </c>
      <c r="V16" s="24">
        <v>3.5</v>
      </c>
      <c r="W16" s="24">
        <v>4.17</v>
      </c>
      <c r="X16" s="24">
        <v>5</v>
      </c>
      <c r="Y16" s="11">
        <v>4.28</v>
      </c>
      <c r="Z16" s="6">
        <v>0</v>
      </c>
      <c r="AA16" s="11" t="s">
        <v>17</v>
      </c>
      <c r="AB16" s="6">
        <v>50</v>
      </c>
      <c r="AC16" s="6">
        <v>66.67</v>
      </c>
      <c r="AD16" s="6">
        <v>100</v>
      </c>
      <c r="AE16" s="6">
        <v>83.27</v>
      </c>
    </row>
    <row r="17" spans="1:31" ht="16.5" x14ac:dyDescent="0.25">
      <c r="A17" s="1" t="s">
        <v>10</v>
      </c>
      <c r="B17" s="10">
        <v>0</v>
      </c>
      <c r="C17" s="10" t="s">
        <v>17</v>
      </c>
      <c r="D17" s="38">
        <v>0</v>
      </c>
      <c r="E17" s="38">
        <v>0</v>
      </c>
      <c r="F17" s="38">
        <v>0</v>
      </c>
      <c r="G17" s="38">
        <v>22</v>
      </c>
      <c r="H17" s="10">
        <v>0</v>
      </c>
      <c r="I17" s="10" t="s">
        <v>17</v>
      </c>
      <c r="J17" s="10">
        <v>0</v>
      </c>
      <c r="K17" s="10">
        <v>0</v>
      </c>
      <c r="L17" s="10">
        <v>0</v>
      </c>
      <c r="M17" s="10">
        <v>1</v>
      </c>
      <c r="N17" s="11">
        <v>0</v>
      </c>
      <c r="O17" s="10" t="s">
        <v>17</v>
      </c>
      <c r="P17" s="6">
        <v>0</v>
      </c>
      <c r="Q17" s="6">
        <v>0</v>
      </c>
      <c r="R17" s="6">
        <v>0</v>
      </c>
      <c r="S17" s="6">
        <f t="shared" si="2"/>
        <v>4.5454545454545459</v>
      </c>
      <c r="T17" s="6">
        <v>0</v>
      </c>
      <c r="U17" s="10" t="s">
        <v>17</v>
      </c>
      <c r="V17" s="11">
        <v>0</v>
      </c>
      <c r="W17" s="11">
        <v>0</v>
      </c>
      <c r="X17" s="11">
        <v>0</v>
      </c>
      <c r="Y17" s="11">
        <v>3.41</v>
      </c>
      <c r="Z17" s="6">
        <v>0</v>
      </c>
      <c r="AA17" s="11" t="s">
        <v>17</v>
      </c>
      <c r="AB17" s="6">
        <v>0</v>
      </c>
      <c r="AC17" s="6">
        <v>0</v>
      </c>
      <c r="AD17" s="6">
        <v>0</v>
      </c>
      <c r="AE17" s="6">
        <v>40.909999999999997</v>
      </c>
    </row>
    <row r="18" spans="1:31" ht="16.5" x14ac:dyDescent="0.25">
      <c r="A18" s="1" t="s">
        <v>8</v>
      </c>
      <c r="B18" s="24">
        <v>39</v>
      </c>
      <c r="C18" s="10" t="s">
        <v>17</v>
      </c>
      <c r="D18" s="38">
        <v>17</v>
      </c>
      <c r="E18" s="38">
        <v>50</v>
      </c>
      <c r="F18" s="38">
        <v>30</v>
      </c>
      <c r="G18" s="38">
        <v>7513</v>
      </c>
      <c r="H18" s="24">
        <v>0</v>
      </c>
      <c r="I18" s="10" t="s">
        <v>17</v>
      </c>
      <c r="J18" s="24">
        <v>1</v>
      </c>
      <c r="K18" s="24">
        <v>7</v>
      </c>
      <c r="L18" s="24">
        <v>1</v>
      </c>
      <c r="M18" s="10">
        <v>507</v>
      </c>
      <c r="N18" s="6">
        <v>0</v>
      </c>
      <c r="O18" s="10" t="s">
        <v>17</v>
      </c>
      <c r="P18" s="6">
        <f t="shared" si="1"/>
        <v>5.8823529411764701</v>
      </c>
      <c r="Q18" s="6">
        <f t="shared" si="3"/>
        <v>14.000000000000002</v>
      </c>
      <c r="R18" s="6">
        <f t="shared" si="3"/>
        <v>3.3333333333333335</v>
      </c>
      <c r="S18" s="6">
        <f t="shared" si="2"/>
        <v>6.7483029415679487</v>
      </c>
      <c r="T18" s="6">
        <v>3.49</v>
      </c>
      <c r="U18" s="10" t="s">
        <v>17</v>
      </c>
      <c r="V18" s="39">
        <v>3.35</v>
      </c>
      <c r="W18" s="39">
        <v>3.24</v>
      </c>
      <c r="X18" s="39">
        <v>3.5</v>
      </c>
      <c r="Y18" s="11">
        <v>3.38</v>
      </c>
      <c r="Z18" s="6">
        <v>46.15</v>
      </c>
      <c r="AA18" s="11" t="s">
        <v>17</v>
      </c>
      <c r="AB18" s="6">
        <v>41.18</v>
      </c>
      <c r="AC18" s="6">
        <v>34</v>
      </c>
      <c r="AD18" s="6">
        <v>43.33</v>
      </c>
      <c r="AE18" s="6">
        <v>39.700000000000003</v>
      </c>
    </row>
    <row r="19" spans="1:31" ht="16.5" x14ac:dyDescent="0.25">
      <c r="A19" s="1" t="s">
        <v>9</v>
      </c>
      <c r="B19" s="24">
        <v>3</v>
      </c>
      <c r="C19" s="10" t="s">
        <v>17</v>
      </c>
      <c r="D19" s="38">
        <v>3</v>
      </c>
      <c r="E19" s="38">
        <v>4</v>
      </c>
      <c r="F19" s="38">
        <v>3</v>
      </c>
      <c r="G19" s="38">
        <v>340</v>
      </c>
      <c r="H19" s="24">
        <v>0</v>
      </c>
      <c r="I19" s="10" t="s">
        <v>17</v>
      </c>
      <c r="J19" s="24">
        <v>0</v>
      </c>
      <c r="K19" s="24">
        <v>0</v>
      </c>
      <c r="L19" s="24">
        <v>0</v>
      </c>
      <c r="M19" s="10">
        <v>0</v>
      </c>
      <c r="N19" s="6">
        <v>0</v>
      </c>
      <c r="O19" s="10" t="s">
        <v>17</v>
      </c>
      <c r="P19" s="6">
        <f t="shared" si="1"/>
        <v>0</v>
      </c>
      <c r="Q19" s="6">
        <f t="shared" si="3"/>
        <v>0</v>
      </c>
      <c r="R19" s="6">
        <f t="shared" si="3"/>
        <v>0</v>
      </c>
      <c r="S19" s="6">
        <f t="shared" si="2"/>
        <v>0</v>
      </c>
      <c r="T19" s="6">
        <v>4</v>
      </c>
      <c r="U19" s="10" t="s">
        <v>17</v>
      </c>
      <c r="V19" s="39">
        <v>3.67</v>
      </c>
      <c r="W19" s="39">
        <v>4</v>
      </c>
      <c r="X19" s="39">
        <v>4.33</v>
      </c>
      <c r="Y19" s="11">
        <v>3.82</v>
      </c>
      <c r="Z19" s="6">
        <v>66.67</v>
      </c>
      <c r="AA19" s="11" t="s">
        <v>17</v>
      </c>
      <c r="AB19" s="6">
        <v>66.67</v>
      </c>
      <c r="AC19" s="6">
        <v>75</v>
      </c>
      <c r="AD19" s="6">
        <v>100</v>
      </c>
      <c r="AE19" s="6">
        <v>67.349999999999994</v>
      </c>
    </row>
  </sheetData>
  <mergeCells count="7">
    <mergeCell ref="A2:AE2"/>
    <mergeCell ref="A4:A5"/>
    <mergeCell ref="B4:G4"/>
    <mergeCell ref="H4:M4"/>
    <mergeCell ref="N4:S4"/>
    <mergeCell ref="T4:Y4"/>
    <mergeCell ref="Z4:AE4"/>
  </mergeCells>
  <pageMargins left="0.7" right="0.7" top="0.75" bottom="0.75" header="0.3" footer="0.3"/>
  <pageSetup paperSize="9" scale="7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AG19"/>
  <sheetViews>
    <sheetView zoomScale="80" zoomScaleNormal="80" workbookViewId="0">
      <selection activeCell="R19" sqref="R19"/>
    </sheetView>
  </sheetViews>
  <sheetFormatPr defaultRowHeight="15" x14ac:dyDescent="0.25"/>
  <cols>
    <col min="1" max="1" width="25.85546875" bestFit="1" customWidth="1"/>
    <col min="2" max="31" width="13.140625" customWidth="1"/>
  </cols>
  <sheetData>
    <row r="2" spans="1:31" ht="73.5" customHeight="1" x14ac:dyDescent="0.25">
      <c r="A2" s="56" t="s">
        <v>193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</row>
    <row r="4" spans="1:31" ht="55.5" customHeight="1" x14ac:dyDescent="0.25">
      <c r="A4" s="54" t="s">
        <v>11</v>
      </c>
      <c r="B4" s="54" t="s">
        <v>14</v>
      </c>
      <c r="C4" s="54"/>
      <c r="D4" s="54"/>
      <c r="E4" s="54"/>
      <c r="F4" s="54"/>
      <c r="G4" s="54"/>
      <c r="H4" s="54" t="s">
        <v>12</v>
      </c>
      <c r="I4" s="54"/>
      <c r="J4" s="54"/>
      <c r="K4" s="54"/>
      <c r="L4" s="54"/>
      <c r="M4" s="54"/>
      <c r="N4" s="54" t="s">
        <v>13</v>
      </c>
      <c r="O4" s="54"/>
      <c r="P4" s="54"/>
      <c r="Q4" s="54"/>
      <c r="R4" s="54"/>
      <c r="S4" s="54"/>
      <c r="T4" s="54" t="s">
        <v>15</v>
      </c>
      <c r="U4" s="54"/>
      <c r="V4" s="54"/>
      <c r="W4" s="54"/>
      <c r="X4" s="54"/>
      <c r="Y4" s="54"/>
      <c r="Z4" s="54" t="s">
        <v>16</v>
      </c>
      <c r="AA4" s="54"/>
      <c r="AB4" s="54"/>
      <c r="AC4" s="54"/>
      <c r="AD4" s="54"/>
      <c r="AE4" s="54"/>
    </row>
    <row r="5" spans="1:31" ht="35.25" customHeight="1" x14ac:dyDescent="0.25">
      <c r="A5" s="54"/>
      <c r="B5" s="23" t="s">
        <v>95</v>
      </c>
      <c r="C5" s="23" t="s">
        <v>96</v>
      </c>
      <c r="D5" s="31" t="s">
        <v>97</v>
      </c>
      <c r="E5" s="45" t="s">
        <v>137</v>
      </c>
      <c r="F5" s="52" t="s">
        <v>192</v>
      </c>
      <c r="G5" s="51" t="s">
        <v>144</v>
      </c>
      <c r="H5" s="23" t="s">
        <v>95</v>
      </c>
      <c r="I5" s="23" t="s">
        <v>96</v>
      </c>
      <c r="J5" s="31" t="s">
        <v>97</v>
      </c>
      <c r="K5" s="45" t="s">
        <v>137</v>
      </c>
      <c r="L5" s="52" t="s">
        <v>192</v>
      </c>
      <c r="M5" s="52" t="s">
        <v>144</v>
      </c>
      <c r="N5" s="23" t="s">
        <v>95</v>
      </c>
      <c r="O5" s="23" t="s">
        <v>96</v>
      </c>
      <c r="P5" s="31" t="s">
        <v>97</v>
      </c>
      <c r="Q5" s="45" t="s">
        <v>137</v>
      </c>
      <c r="R5" s="52" t="s">
        <v>192</v>
      </c>
      <c r="S5" s="52" t="s">
        <v>144</v>
      </c>
      <c r="T5" s="23" t="s">
        <v>95</v>
      </c>
      <c r="U5" s="23" t="s">
        <v>96</v>
      </c>
      <c r="V5" s="31" t="s">
        <v>97</v>
      </c>
      <c r="W5" s="45" t="s">
        <v>137</v>
      </c>
      <c r="X5" s="52" t="s">
        <v>192</v>
      </c>
      <c r="Y5" s="52" t="s">
        <v>144</v>
      </c>
      <c r="Z5" s="23" t="s">
        <v>95</v>
      </c>
      <c r="AA5" s="23" t="s">
        <v>96</v>
      </c>
      <c r="AB5" s="31" t="s">
        <v>97</v>
      </c>
      <c r="AC5" s="45" t="s">
        <v>137</v>
      </c>
      <c r="AD5" s="52" t="s">
        <v>192</v>
      </c>
      <c r="AE5" s="52" t="s">
        <v>144</v>
      </c>
    </row>
    <row r="6" spans="1:31" ht="16.5" x14ac:dyDescent="0.25">
      <c r="A6" s="1" t="s">
        <v>0</v>
      </c>
      <c r="B6" s="24">
        <v>153</v>
      </c>
      <c r="C6" s="24">
        <v>135</v>
      </c>
      <c r="D6" s="24">
        <v>120</v>
      </c>
      <c r="E6" s="24">
        <v>165</v>
      </c>
      <c r="F6" s="24">
        <v>154</v>
      </c>
      <c r="G6" s="38">
        <v>17542</v>
      </c>
      <c r="H6" s="24">
        <v>8</v>
      </c>
      <c r="I6" s="24">
        <v>20</v>
      </c>
      <c r="J6" s="24">
        <v>8</v>
      </c>
      <c r="K6" s="24">
        <v>4</v>
      </c>
      <c r="L6" s="24">
        <v>11</v>
      </c>
      <c r="M6" s="10">
        <v>872</v>
      </c>
      <c r="N6" s="6">
        <v>5.2287581699346406</v>
      </c>
      <c r="O6" s="6">
        <v>2.1897810218978102</v>
      </c>
      <c r="P6" s="6">
        <f>J6/D6*100</f>
        <v>6.666666666666667</v>
      </c>
      <c r="Q6" s="6">
        <f t="shared" ref="Q6:R12" si="0">K6/E6*100</f>
        <v>2.4242424242424243</v>
      </c>
      <c r="R6" s="6">
        <f t="shared" si="0"/>
        <v>7.1428571428571423</v>
      </c>
      <c r="S6" s="6">
        <f>M6/G6*100</f>
        <v>4.9709269182533351</v>
      </c>
      <c r="T6" s="6">
        <v>3.58</v>
      </c>
      <c r="U6" s="6">
        <v>3.47</v>
      </c>
      <c r="V6" s="6">
        <v>3.34</v>
      </c>
      <c r="W6" s="6">
        <v>3.61</v>
      </c>
      <c r="X6" s="6">
        <v>3.42</v>
      </c>
      <c r="Y6" s="11">
        <v>3.56</v>
      </c>
      <c r="Z6" s="6">
        <v>51.63</v>
      </c>
      <c r="AA6" s="11">
        <v>47.41</v>
      </c>
      <c r="AB6" s="6">
        <v>35.83</v>
      </c>
      <c r="AC6" s="6">
        <v>52.12</v>
      </c>
      <c r="AD6" s="6">
        <v>43.51</v>
      </c>
      <c r="AE6" s="6">
        <v>48.52</v>
      </c>
    </row>
    <row r="7" spans="1:31" ht="16.5" x14ac:dyDescent="0.25">
      <c r="A7" s="1" t="s">
        <v>1</v>
      </c>
      <c r="B7" s="24">
        <v>153</v>
      </c>
      <c r="C7" s="24">
        <v>134</v>
      </c>
      <c r="D7" s="24">
        <v>126</v>
      </c>
      <c r="E7" s="24">
        <v>165</v>
      </c>
      <c r="F7" s="24">
        <v>163</v>
      </c>
      <c r="G7" s="38">
        <v>18178</v>
      </c>
      <c r="H7" s="24">
        <v>12</v>
      </c>
      <c r="I7" s="24">
        <v>39</v>
      </c>
      <c r="J7" s="24">
        <v>19</v>
      </c>
      <c r="K7" s="24">
        <v>30</v>
      </c>
      <c r="L7" s="24">
        <v>27</v>
      </c>
      <c r="M7" s="24">
        <v>1847</v>
      </c>
      <c r="N7" s="6">
        <v>7.8431372549019605</v>
      </c>
      <c r="O7" s="6">
        <v>2.8985507246376812</v>
      </c>
      <c r="P7" s="6">
        <f t="shared" ref="P7:P19" si="1">J7/D7*100</f>
        <v>15.079365079365079</v>
      </c>
      <c r="Q7" s="6">
        <f t="shared" si="0"/>
        <v>18.181818181818183</v>
      </c>
      <c r="R7" s="6">
        <f t="shared" si="0"/>
        <v>16.564417177914109</v>
      </c>
      <c r="S7" s="6">
        <f t="shared" ref="S7:S19" si="2">M7/G7*100</f>
        <v>10.160633733083948</v>
      </c>
      <c r="T7" s="6">
        <v>3.44</v>
      </c>
      <c r="U7" s="6">
        <v>3.11</v>
      </c>
      <c r="V7" s="6">
        <v>3.25</v>
      </c>
      <c r="W7" s="6">
        <v>3.19</v>
      </c>
      <c r="X7" s="6">
        <v>3.34</v>
      </c>
      <c r="Y7" s="15">
        <v>3.5</v>
      </c>
      <c r="Z7" s="6">
        <v>40.520000000000003</v>
      </c>
      <c r="AA7" s="11">
        <v>36.57</v>
      </c>
      <c r="AB7" s="6">
        <v>35.71</v>
      </c>
      <c r="AC7" s="6">
        <v>32.729999999999997</v>
      </c>
      <c r="AD7" s="6">
        <v>44.17</v>
      </c>
      <c r="AE7" s="6">
        <v>50.86</v>
      </c>
    </row>
    <row r="8" spans="1:31" ht="16.5" x14ac:dyDescent="0.25">
      <c r="A8" s="1" t="s">
        <v>2</v>
      </c>
      <c r="B8" s="24">
        <v>29</v>
      </c>
      <c r="C8" s="10" t="s">
        <v>17</v>
      </c>
      <c r="D8" s="24">
        <v>15</v>
      </c>
      <c r="E8" s="24">
        <v>14</v>
      </c>
      <c r="F8" s="24">
        <v>12</v>
      </c>
      <c r="G8" s="38">
        <v>1562</v>
      </c>
      <c r="H8" s="24">
        <v>1</v>
      </c>
      <c r="I8" s="10" t="s">
        <v>17</v>
      </c>
      <c r="J8" s="24">
        <v>1</v>
      </c>
      <c r="K8" s="24">
        <v>0</v>
      </c>
      <c r="L8" s="24">
        <v>0</v>
      </c>
      <c r="M8" s="10">
        <v>20</v>
      </c>
      <c r="N8" s="6">
        <v>3.4482758620689653</v>
      </c>
      <c r="O8" s="10" t="s">
        <v>17</v>
      </c>
      <c r="P8" s="6">
        <f t="shared" si="1"/>
        <v>6.666666666666667</v>
      </c>
      <c r="Q8" s="6">
        <f t="shared" si="0"/>
        <v>0</v>
      </c>
      <c r="R8" s="6">
        <f t="shared" si="0"/>
        <v>0</v>
      </c>
      <c r="S8" s="6">
        <f t="shared" si="2"/>
        <v>1.2804097311139564</v>
      </c>
      <c r="T8" s="6">
        <v>3.48</v>
      </c>
      <c r="U8" s="10" t="s">
        <v>17</v>
      </c>
      <c r="V8" s="6">
        <v>3.33</v>
      </c>
      <c r="W8" s="6">
        <v>3.29</v>
      </c>
      <c r="X8" s="6">
        <v>3.58</v>
      </c>
      <c r="Y8" s="11">
        <v>3.68</v>
      </c>
      <c r="Z8" s="6">
        <v>44.83</v>
      </c>
      <c r="AA8" s="11" t="s">
        <v>17</v>
      </c>
      <c r="AB8" s="6">
        <v>40</v>
      </c>
      <c r="AC8" s="6">
        <v>28.57</v>
      </c>
      <c r="AD8" s="6">
        <v>58.33</v>
      </c>
      <c r="AE8" s="6">
        <v>56.72</v>
      </c>
    </row>
    <row r="9" spans="1:31" ht="16.5" x14ac:dyDescent="0.25">
      <c r="A9" s="1" t="s">
        <v>3</v>
      </c>
      <c r="B9" s="24">
        <v>36</v>
      </c>
      <c r="C9" s="10" t="s">
        <v>17</v>
      </c>
      <c r="D9" s="38">
        <v>14</v>
      </c>
      <c r="E9" s="38">
        <v>12</v>
      </c>
      <c r="F9" s="38">
        <v>15</v>
      </c>
      <c r="G9" s="38">
        <v>1312</v>
      </c>
      <c r="H9" s="24">
        <v>0</v>
      </c>
      <c r="I9" s="10" t="s">
        <v>17</v>
      </c>
      <c r="J9" s="24">
        <v>0</v>
      </c>
      <c r="K9" s="24">
        <v>0</v>
      </c>
      <c r="L9" s="24">
        <v>0</v>
      </c>
      <c r="M9" s="10">
        <v>29</v>
      </c>
      <c r="N9" s="6">
        <v>0</v>
      </c>
      <c r="O9" s="10" t="s">
        <v>17</v>
      </c>
      <c r="P9" s="6">
        <f t="shared" si="1"/>
        <v>0</v>
      </c>
      <c r="Q9" s="6">
        <f t="shared" si="0"/>
        <v>0</v>
      </c>
      <c r="R9" s="6">
        <f t="shared" si="0"/>
        <v>0</v>
      </c>
      <c r="S9" s="6">
        <f t="shared" si="2"/>
        <v>2.2103658536585367</v>
      </c>
      <c r="T9" s="6">
        <v>3.47</v>
      </c>
      <c r="U9" s="10" t="s">
        <v>17</v>
      </c>
      <c r="V9" s="6">
        <v>4.07</v>
      </c>
      <c r="W9" s="6">
        <v>4.17</v>
      </c>
      <c r="X9" s="6">
        <v>4.67</v>
      </c>
      <c r="Y9" s="11">
        <v>4.1100000000000003</v>
      </c>
      <c r="Z9" s="6">
        <v>41.67</v>
      </c>
      <c r="AA9" s="11" t="s">
        <v>17</v>
      </c>
      <c r="AB9" s="6">
        <v>78.569999999999993</v>
      </c>
      <c r="AC9" s="6">
        <v>83.33</v>
      </c>
      <c r="AD9" s="6">
        <v>100</v>
      </c>
      <c r="AE9" s="6">
        <v>74.77</v>
      </c>
    </row>
    <row r="10" spans="1:31" ht="16.5" x14ac:dyDescent="0.25">
      <c r="A10" s="1" t="s">
        <v>4</v>
      </c>
      <c r="B10" s="24">
        <v>33</v>
      </c>
      <c r="C10" s="10" t="s">
        <v>17</v>
      </c>
      <c r="D10" s="38">
        <v>72</v>
      </c>
      <c r="E10" s="38">
        <v>92</v>
      </c>
      <c r="F10" s="38">
        <v>72</v>
      </c>
      <c r="G10" s="38">
        <v>9204</v>
      </c>
      <c r="H10" s="24">
        <v>1</v>
      </c>
      <c r="I10" s="10" t="s">
        <v>17</v>
      </c>
      <c r="J10" s="24">
        <v>5</v>
      </c>
      <c r="K10" s="24">
        <v>7</v>
      </c>
      <c r="L10" s="24">
        <v>11</v>
      </c>
      <c r="M10" s="10">
        <v>557</v>
      </c>
      <c r="N10" s="6">
        <v>3.0303030303030303</v>
      </c>
      <c r="O10" s="10" t="s">
        <v>17</v>
      </c>
      <c r="P10" s="6">
        <f t="shared" si="1"/>
        <v>6.9444444444444446</v>
      </c>
      <c r="Q10" s="6">
        <f t="shared" si="0"/>
        <v>7.608695652173914</v>
      </c>
      <c r="R10" s="6">
        <f t="shared" si="0"/>
        <v>15.277777777777779</v>
      </c>
      <c r="S10" s="6">
        <f t="shared" si="2"/>
        <v>6.0517166449369837</v>
      </c>
      <c r="T10" s="6">
        <v>3.82</v>
      </c>
      <c r="U10" s="10" t="s">
        <v>17</v>
      </c>
      <c r="V10" s="6">
        <v>3.15</v>
      </c>
      <c r="W10" s="6">
        <v>3.25</v>
      </c>
      <c r="X10" s="6">
        <v>3.15</v>
      </c>
      <c r="Y10" s="11">
        <v>3.54</v>
      </c>
      <c r="Z10" s="6">
        <v>63.64</v>
      </c>
      <c r="AA10" s="11" t="s">
        <v>17</v>
      </c>
      <c r="AB10" s="6">
        <v>19.440000000000001</v>
      </c>
      <c r="AC10" s="6">
        <v>30.43</v>
      </c>
      <c r="AD10" s="6">
        <v>23.61</v>
      </c>
      <c r="AE10" s="6">
        <v>46.63</v>
      </c>
    </row>
    <row r="11" spans="1:31" ht="16.5" x14ac:dyDescent="0.25">
      <c r="A11" s="1" t="s">
        <v>5</v>
      </c>
      <c r="B11" s="24">
        <v>71</v>
      </c>
      <c r="C11" s="10" t="s">
        <v>17</v>
      </c>
      <c r="D11" s="38">
        <v>53</v>
      </c>
      <c r="E11" s="38">
        <v>45</v>
      </c>
      <c r="F11" s="38">
        <v>64</v>
      </c>
      <c r="G11" s="38">
        <v>4539</v>
      </c>
      <c r="H11" s="24">
        <v>4</v>
      </c>
      <c r="I11" s="10" t="s">
        <v>17</v>
      </c>
      <c r="J11" s="24">
        <v>2</v>
      </c>
      <c r="K11" s="24">
        <v>0</v>
      </c>
      <c r="L11" s="24">
        <v>0</v>
      </c>
      <c r="M11" s="10">
        <v>119</v>
      </c>
      <c r="N11" s="6">
        <v>5.6338028169014089</v>
      </c>
      <c r="O11" s="10" t="s">
        <v>17</v>
      </c>
      <c r="P11" s="6">
        <f t="shared" si="1"/>
        <v>3.7735849056603774</v>
      </c>
      <c r="Q11" s="6">
        <f t="shared" si="0"/>
        <v>0</v>
      </c>
      <c r="R11" s="6">
        <f t="shared" si="0"/>
        <v>0</v>
      </c>
      <c r="S11" s="6">
        <f t="shared" si="2"/>
        <v>2.6217228464419478</v>
      </c>
      <c r="T11" s="6">
        <v>3.18</v>
      </c>
      <c r="U11" s="10" t="s">
        <v>17</v>
      </c>
      <c r="V11" s="6">
        <v>3.38</v>
      </c>
      <c r="W11" s="6">
        <v>3.58</v>
      </c>
      <c r="X11" s="6">
        <v>3.83</v>
      </c>
      <c r="Y11" s="11">
        <v>3.65</v>
      </c>
      <c r="Z11" s="6">
        <v>23.94</v>
      </c>
      <c r="AA11" s="11" t="s">
        <v>17</v>
      </c>
      <c r="AB11" s="6">
        <v>37.74</v>
      </c>
      <c r="AC11" s="6">
        <v>53.33</v>
      </c>
      <c r="AD11" s="6">
        <v>70.31</v>
      </c>
      <c r="AE11" s="6">
        <v>56.44</v>
      </c>
    </row>
    <row r="12" spans="1:31" ht="16.5" x14ac:dyDescent="0.25">
      <c r="A12" s="1" t="s">
        <v>33</v>
      </c>
      <c r="B12" s="10" t="s">
        <v>17</v>
      </c>
      <c r="C12" s="10" t="s">
        <v>17</v>
      </c>
      <c r="D12" s="38">
        <v>2</v>
      </c>
      <c r="E12" s="38">
        <v>3</v>
      </c>
      <c r="F12" s="38">
        <v>1</v>
      </c>
      <c r="G12" s="38">
        <v>401</v>
      </c>
      <c r="H12" s="10" t="s">
        <v>17</v>
      </c>
      <c r="I12" s="10" t="s">
        <v>17</v>
      </c>
      <c r="J12" s="24">
        <v>0</v>
      </c>
      <c r="K12" s="24">
        <v>0</v>
      </c>
      <c r="L12" s="24">
        <v>0</v>
      </c>
      <c r="M12" s="10">
        <v>7</v>
      </c>
      <c r="N12" s="10" t="s">
        <v>17</v>
      </c>
      <c r="O12" s="10" t="s">
        <v>17</v>
      </c>
      <c r="P12" s="6">
        <f>J12/D12*100</f>
        <v>0</v>
      </c>
      <c r="Q12" s="6">
        <f t="shared" si="0"/>
        <v>0</v>
      </c>
      <c r="R12" s="6">
        <f t="shared" si="0"/>
        <v>0</v>
      </c>
      <c r="S12" s="6">
        <f>M12/G12*100</f>
        <v>1.7456359102244388</v>
      </c>
      <c r="T12" s="10" t="s">
        <v>17</v>
      </c>
      <c r="U12" s="10" t="s">
        <v>17</v>
      </c>
      <c r="V12" s="6">
        <v>4.5</v>
      </c>
      <c r="W12" s="6">
        <v>4</v>
      </c>
      <c r="X12" s="6">
        <v>3</v>
      </c>
      <c r="Y12" s="11">
        <v>3.79</v>
      </c>
      <c r="Z12" s="10" t="s">
        <v>17</v>
      </c>
      <c r="AA12" s="11" t="s">
        <v>17</v>
      </c>
      <c r="AB12" s="6">
        <v>100</v>
      </c>
      <c r="AC12" s="6">
        <v>100</v>
      </c>
      <c r="AD12" s="6">
        <v>0</v>
      </c>
      <c r="AE12" s="6">
        <v>63.09</v>
      </c>
    </row>
    <row r="13" spans="1:31" ht="16.5" x14ac:dyDescent="0.25">
      <c r="A13" s="1" t="s">
        <v>21</v>
      </c>
      <c r="B13" s="24">
        <v>3</v>
      </c>
      <c r="C13" s="10" t="s">
        <v>17</v>
      </c>
      <c r="D13" s="11" t="s">
        <v>17</v>
      </c>
      <c r="E13" s="11" t="s">
        <v>17</v>
      </c>
      <c r="F13" s="11" t="s">
        <v>17</v>
      </c>
      <c r="G13" s="38" t="s">
        <v>17</v>
      </c>
      <c r="H13" s="24">
        <v>0</v>
      </c>
      <c r="I13" s="10" t="s">
        <v>17</v>
      </c>
      <c r="J13" s="10" t="s">
        <v>17</v>
      </c>
      <c r="K13" s="11" t="s">
        <v>17</v>
      </c>
      <c r="L13" s="11" t="s">
        <v>17</v>
      </c>
      <c r="M13" s="6" t="s">
        <v>17</v>
      </c>
      <c r="N13" s="6">
        <v>0</v>
      </c>
      <c r="O13" s="10" t="s">
        <v>17</v>
      </c>
      <c r="P13" s="10" t="s">
        <v>17</v>
      </c>
      <c r="Q13" s="11" t="s">
        <v>17</v>
      </c>
      <c r="R13" s="11" t="s">
        <v>17</v>
      </c>
      <c r="S13" s="10" t="s">
        <v>17</v>
      </c>
      <c r="T13" s="6">
        <v>4</v>
      </c>
      <c r="U13" s="10" t="s">
        <v>17</v>
      </c>
      <c r="V13" s="10" t="s">
        <v>17</v>
      </c>
      <c r="W13" s="11" t="s">
        <v>17</v>
      </c>
      <c r="X13" s="11" t="s">
        <v>17</v>
      </c>
      <c r="Y13" s="11" t="s">
        <v>17</v>
      </c>
      <c r="Z13" s="6">
        <v>66.67</v>
      </c>
      <c r="AA13" s="11" t="s">
        <v>17</v>
      </c>
      <c r="AB13" s="6" t="s">
        <v>17</v>
      </c>
      <c r="AC13" s="11" t="s">
        <v>17</v>
      </c>
      <c r="AD13" s="11" t="s">
        <v>17</v>
      </c>
      <c r="AE13" s="6" t="s">
        <v>17</v>
      </c>
    </row>
    <row r="14" spans="1:31" ht="16.5" x14ac:dyDescent="0.25">
      <c r="A14" s="1" t="s">
        <v>30</v>
      </c>
      <c r="B14" s="24">
        <v>0</v>
      </c>
      <c r="C14" s="10" t="s">
        <v>17</v>
      </c>
      <c r="D14" s="11" t="s">
        <v>17</v>
      </c>
      <c r="E14" s="11" t="s">
        <v>17</v>
      </c>
      <c r="F14" s="11" t="s">
        <v>17</v>
      </c>
      <c r="G14" s="38" t="s">
        <v>17</v>
      </c>
      <c r="H14" s="42">
        <v>0</v>
      </c>
      <c r="I14" s="10" t="s">
        <v>17</v>
      </c>
      <c r="J14" s="10" t="s">
        <v>17</v>
      </c>
      <c r="K14" s="11" t="s">
        <v>17</v>
      </c>
      <c r="L14" s="11" t="s">
        <v>17</v>
      </c>
      <c r="M14" s="6" t="s">
        <v>17</v>
      </c>
      <c r="N14" s="10">
        <v>0</v>
      </c>
      <c r="O14" s="10" t="s">
        <v>17</v>
      </c>
      <c r="P14" s="10" t="s">
        <v>17</v>
      </c>
      <c r="Q14" s="11" t="s">
        <v>17</v>
      </c>
      <c r="R14" s="11" t="s">
        <v>17</v>
      </c>
      <c r="S14" s="10" t="s">
        <v>17</v>
      </c>
      <c r="T14" s="6">
        <v>0</v>
      </c>
      <c r="U14" s="10" t="s">
        <v>17</v>
      </c>
      <c r="V14" s="10" t="s">
        <v>17</v>
      </c>
      <c r="W14" s="11" t="s">
        <v>17</v>
      </c>
      <c r="X14" s="11" t="s">
        <v>17</v>
      </c>
      <c r="Y14" s="11" t="s">
        <v>17</v>
      </c>
      <c r="Z14" s="6">
        <v>0</v>
      </c>
      <c r="AA14" s="11" t="s">
        <v>17</v>
      </c>
      <c r="AB14" s="6" t="s">
        <v>17</v>
      </c>
      <c r="AC14" s="11" t="s">
        <v>17</v>
      </c>
      <c r="AD14" s="11" t="s">
        <v>17</v>
      </c>
      <c r="AE14" s="6" t="s">
        <v>17</v>
      </c>
    </row>
    <row r="15" spans="1:31" ht="16.5" x14ac:dyDescent="0.25">
      <c r="A15" s="1" t="s">
        <v>6</v>
      </c>
      <c r="B15" s="24">
        <v>58</v>
      </c>
      <c r="C15" s="10" t="s">
        <v>17</v>
      </c>
      <c r="D15" s="38">
        <v>44</v>
      </c>
      <c r="E15" s="38">
        <v>90</v>
      </c>
      <c r="F15" s="38">
        <v>83</v>
      </c>
      <c r="G15" s="38">
        <v>9266</v>
      </c>
      <c r="H15" s="24">
        <v>7</v>
      </c>
      <c r="I15" s="10" t="s">
        <v>17</v>
      </c>
      <c r="J15" s="24">
        <v>5</v>
      </c>
      <c r="K15" s="24">
        <v>8</v>
      </c>
      <c r="L15" s="24">
        <v>9</v>
      </c>
      <c r="M15" s="10">
        <v>786</v>
      </c>
      <c r="N15" s="6">
        <v>12.068965517241379</v>
      </c>
      <c r="O15" s="10" t="s">
        <v>17</v>
      </c>
      <c r="P15" s="6">
        <f t="shared" si="1"/>
        <v>11.363636363636363</v>
      </c>
      <c r="Q15" s="6">
        <f t="shared" ref="Q15:R18" si="3">K15/E15*100</f>
        <v>8.8888888888888893</v>
      </c>
      <c r="R15" s="6">
        <f t="shared" si="3"/>
        <v>10.843373493975903</v>
      </c>
      <c r="S15" s="6">
        <f t="shared" si="2"/>
        <v>8.4826246492553423</v>
      </c>
      <c r="T15" s="6">
        <v>3.17</v>
      </c>
      <c r="U15" s="10" t="s">
        <v>17</v>
      </c>
      <c r="V15" s="6">
        <v>3.27</v>
      </c>
      <c r="W15" s="6">
        <v>3.52</v>
      </c>
      <c r="X15" s="6">
        <v>3.53</v>
      </c>
      <c r="Y15" s="11">
        <v>3.56</v>
      </c>
      <c r="Z15" s="6">
        <v>29.31</v>
      </c>
      <c r="AA15" s="6" t="s">
        <v>17</v>
      </c>
      <c r="AB15" s="6">
        <v>34.090000000000003</v>
      </c>
      <c r="AC15" s="6">
        <v>46.67</v>
      </c>
      <c r="AD15" s="6">
        <v>48.19</v>
      </c>
      <c r="AE15" s="6">
        <v>51.32</v>
      </c>
    </row>
    <row r="16" spans="1:31" ht="16.5" x14ac:dyDescent="0.25">
      <c r="A16" s="1" t="s">
        <v>7</v>
      </c>
      <c r="B16" s="24">
        <v>1</v>
      </c>
      <c r="C16" s="10" t="s">
        <v>17</v>
      </c>
      <c r="D16" s="38">
        <v>2</v>
      </c>
      <c r="E16" s="38">
        <v>2</v>
      </c>
      <c r="F16" s="38">
        <v>5</v>
      </c>
      <c r="G16" s="38">
        <v>1010</v>
      </c>
      <c r="H16" s="24">
        <v>0</v>
      </c>
      <c r="I16" s="10" t="s">
        <v>17</v>
      </c>
      <c r="J16" s="24">
        <v>0</v>
      </c>
      <c r="K16" s="24">
        <v>0</v>
      </c>
      <c r="L16" s="24">
        <v>0</v>
      </c>
      <c r="M16" s="10">
        <v>6</v>
      </c>
      <c r="N16" s="10">
        <v>0</v>
      </c>
      <c r="O16" s="10" t="s">
        <v>17</v>
      </c>
      <c r="P16" s="6">
        <f t="shared" si="1"/>
        <v>0</v>
      </c>
      <c r="Q16" s="6">
        <f t="shared" si="3"/>
        <v>0</v>
      </c>
      <c r="R16" s="6">
        <f t="shared" si="3"/>
        <v>0</v>
      </c>
      <c r="S16" s="6">
        <f t="shared" si="2"/>
        <v>0.59405940594059403</v>
      </c>
      <c r="T16" s="6">
        <v>4</v>
      </c>
      <c r="U16" s="10" t="s">
        <v>17</v>
      </c>
      <c r="V16" s="6">
        <v>4</v>
      </c>
      <c r="W16" s="6">
        <v>3</v>
      </c>
      <c r="X16" s="6">
        <v>3.6</v>
      </c>
      <c r="Y16" s="11">
        <v>4.28</v>
      </c>
      <c r="Z16" s="6">
        <v>100</v>
      </c>
      <c r="AA16" s="6" t="s">
        <v>17</v>
      </c>
      <c r="AB16" s="6">
        <v>100</v>
      </c>
      <c r="AC16" s="6">
        <v>0</v>
      </c>
      <c r="AD16" s="6">
        <v>60</v>
      </c>
      <c r="AE16" s="6">
        <v>83.27</v>
      </c>
    </row>
    <row r="17" spans="1:33" ht="16.5" x14ac:dyDescent="0.25">
      <c r="A17" s="1" t="s">
        <v>10</v>
      </c>
      <c r="B17" s="10">
        <v>0</v>
      </c>
      <c r="C17" s="10" t="s">
        <v>17</v>
      </c>
      <c r="D17" s="38">
        <v>0</v>
      </c>
      <c r="E17" s="38">
        <v>0</v>
      </c>
      <c r="F17" s="38">
        <v>0</v>
      </c>
      <c r="G17" s="38">
        <v>22</v>
      </c>
      <c r="H17" s="10">
        <v>0</v>
      </c>
      <c r="I17" s="10" t="s">
        <v>17</v>
      </c>
      <c r="J17" s="10">
        <v>0</v>
      </c>
      <c r="K17" s="10">
        <v>0</v>
      </c>
      <c r="L17" s="10">
        <v>0</v>
      </c>
      <c r="M17" s="10">
        <v>1</v>
      </c>
      <c r="N17" s="10">
        <v>0</v>
      </c>
      <c r="O17" s="10" t="s">
        <v>17</v>
      </c>
      <c r="P17" s="6">
        <v>0</v>
      </c>
      <c r="Q17" s="6">
        <v>0</v>
      </c>
      <c r="R17" s="6">
        <v>0</v>
      </c>
      <c r="S17" s="6">
        <f t="shared" si="2"/>
        <v>4.5454545454545459</v>
      </c>
      <c r="T17" s="6">
        <v>0</v>
      </c>
      <c r="U17" s="10" t="s">
        <v>17</v>
      </c>
      <c r="V17" s="6">
        <v>0</v>
      </c>
      <c r="W17" s="6">
        <v>0</v>
      </c>
      <c r="X17" s="6">
        <v>0</v>
      </c>
      <c r="Y17" s="11">
        <v>3.41</v>
      </c>
      <c r="Z17" s="6">
        <v>0</v>
      </c>
      <c r="AA17" s="6" t="s">
        <v>17</v>
      </c>
      <c r="AB17" s="6">
        <v>0</v>
      </c>
      <c r="AC17" s="6">
        <v>0</v>
      </c>
      <c r="AD17" s="6">
        <v>0</v>
      </c>
      <c r="AE17" s="6">
        <v>40.909999999999997</v>
      </c>
    </row>
    <row r="18" spans="1:33" ht="16.5" x14ac:dyDescent="0.25">
      <c r="A18" s="1" t="s">
        <v>8</v>
      </c>
      <c r="B18" s="24">
        <v>68</v>
      </c>
      <c r="C18" s="10" t="s">
        <v>17</v>
      </c>
      <c r="D18" s="38">
        <v>45</v>
      </c>
      <c r="E18" s="38">
        <v>67</v>
      </c>
      <c r="F18" s="38">
        <v>57</v>
      </c>
      <c r="G18" s="38">
        <v>7513</v>
      </c>
      <c r="H18" s="24">
        <v>5</v>
      </c>
      <c r="I18" s="10" t="s">
        <v>17</v>
      </c>
      <c r="J18" s="24">
        <v>4</v>
      </c>
      <c r="K18" s="24">
        <v>1</v>
      </c>
      <c r="L18" s="24">
        <v>1</v>
      </c>
      <c r="M18" s="10">
        <v>507</v>
      </c>
      <c r="N18" s="6">
        <v>7.3529411764705888</v>
      </c>
      <c r="O18" s="10" t="s">
        <v>17</v>
      </c>
      <c r="P18" s="6">
        <f t="shared" si="1"/>
        <v>8.8888888888888893</v>
      </c>
      <c r="Q18" s="6">
        <f t="shared" si="3"/>
        <v>1.4925373134328357</v>
      </c>
      <c r="R18" s="6">
        <f t="shared" si="3"/>
        <v>1.7543859649122806</v>
      </c>
      <c r="S18" s="6">
        <f t="shared" si="2"/>
        <v>6.7483029415679487</v>
      </c>
      <c r="T18" s="6">
        <v>3.37</v>
      </c>
      <c r="U18" s="10" t="s">
        <v>17</v>
      </c>
      <c r="V18" s="6">
        <v>3.42</v>
      </c>
      <c r="W18" s="6">
        <v>3.46</v>
      </c>
      <c r="X18" s="6">
        <v>3.49</v>
      </c>
      <c r="Y18" s="11">
        <v>3.38</v>
      </c>
      <c r="Z18" s="6">
        <v>41.18</v>
      </c>
      <c r="AA18" s="6" t="s">
        <v>17</v>
      </c>
      <c r="AB18" s="6">
        <v>44.44</v>
      </c>
      <c r="AC18" s="6">
        <v>44.78</v>
      </c>
      <c r="AD18" s="6">
        <v>47.37</v>
      </c>
      <c r="AE18" s="6">
        <v>39.700000000000003</v>
      </c>
    </row>
    <row r="19" spans="1:33" ht="16.5" x14ac:dyDescent="0.25">
      <c r="A19" s="1" t="s">
        <v>9</v>
      </c>
      <c r="B19" s="24">
        <v>7</v>
      </c>
      <c r="C19" s="10" t="s">
        <v>17</v>
      </c>
      <c r="D19" s="38">
        <v>3</v>
      </c>
      <c r="E19" s="38">
        <v>0</v>
      </c>
      <c r="F19" s="38">
        <v>0</v>
      </c>
      <c r="G19" s="38">
        <v>340</v>
      </c>
      <c r="H19" s="24">
        <v>1</v>
      </c>
      <c r="I19" s="10" t="s">
        <v>17</v>
      </c>
      <c r="J19" s="24">
        <v>0</v>
      </c>
      <c r="K19" s="24">
        <v>0</v>
      </c>
      <c r="L19" s="24">
        <v>0</v>
      </c>
      <c r="M19" s="10">
        <v>0</v>
      </c>
      <c r="N19" s="6">
        <v>14.285714285714285</v>
      </c>
      <c r="O19" s="10" t="s">
        <v>17</v>
      </c>
      <c r="P19" s="6">
        <f t="shared" si="1"/>
        <v>0</v>
      </c>
      <c r="Q19" s="6">
        <v>0</v>
      </c>
      <c r="R19" s="6">
        <v>0</v>
      </c>
      <c r="S19" s="6">
        <f t="shared" si="2"/>
        <v>0</v>
      </c>
      <c r="T19" s="6">
        <v>3</v>
      </c>
      <c r="U19" s="10" t="s">
        <v>17</v>
      </c>
      <c r="V19" s="6">
        <v>3.67</v>
      </c>
      <c r="W19" s="6">
        <v>0</v>
      </c>
      <c r="X19" s="6">
        <v>0</v>
      </c>
      <c r="Y19" s="11">
        <v>3.82</v>
      </c>
      <c r="Z19" s="6">
        <v>14.29</v>
      </c>
      <c r="AA19" s="6" t="s">
        <v>17</v>
      </c>
      <c r="AB19" s="6">
        <v>66.67</v>
      </c>
      <c r="AC19" s="6">
        <v>0</v>
      </c>
      <c r="AD19" s="6">
        <v>0</v>
      </c>
      <c r="AE19" s="6">
        <v>67.349999999999994</v>
      </c>
      <c r="AF19" s="50"/>
      <c r="AG19" s="4"/>
    </row>
  </sheetData>
  <mergeCells count="7">
    <mergeCell ref="A2:AE2"/>
    <mergeCell ref="A4:A5"/>
    <mergeCell ref="B4:G4"/>
    <mergeCell ref="H4:M4"/>
    <mergeCell ref="N4:S4"/>
    <mergeCell ref="T4:Y4"/>
    <mergeCell ref="Z4:AE4"/>
  </mergeCells>
  <pageMargins left="0.7" right="0.7" top="0.75" bottom="0.75" header="0.3" footer="0.3"/>
  <pageSetup paperSize="9" scale="7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AE19"/>
  <sheetViews>
    <sheetView zoomScale="85" zoomScaleNormal="85" workbookViewId="0">
      <selection activeCell="A3" sqref="A3"/>
    </sheetView>
  </sheetViews>
  <sheetFormatPr defaultRowHeight="15" x14ac:dyDescent="0.25"/>
  <cols>
    <col min="1" max="1" width="29.140625" customWidth="1"/>
    <col min="2" max="31" width="14.42578125" customWidth="1"/>
  </cols>
  <sheetData>
    <row r="2" spans="1:31" ht="73.5" customHeight="1" x14ac:dyDescent="0.25">
      <c r="A2" s="56" t="s">
        <v>195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</row>
    <row r="4" spans="1:31" ht="55.5" customHeight="1" x14ac:dyDescent="0.25">
      <c r="A4" s="54" t="s">
        <v>11</v>
      </c>
      <c r="B4" s="54" t="s">
        <v>14</v>
      </c>
      <c r="C4" s="54"/>
      <c r="D4" s="54"/>
      <c r="E4" s="54"/>
      <c r="F4" s="54"/>
      <c r="G4" s="54"/>
      <c r="H4" s="54" t="s">
        <v>12</v>
      </c>
      <c r="I4" s="54"/>
      <c r="J4" s="54"/>
      <c r="K4" s="54"/>
      <c r="L4" s="54"/>
      <c r="M4" s="54"/>
      <c r="N4" s="54" t="s">
        <v>13</v>
      </c>
      <c r="O4" s="54"/>
      <c r="P4" s="54"/>
      <c r="Q4" s="54"/>
      <c r="R4" s="54"/>
      <c r="S4" s="54"/>
      <c r="T4" s="54" t="s">
        <v>15</v>
      </c>
      <c r="U4" s="54"/>
      <c r="V4" s="54"/>
      <c r="W4" s="54"/>
      <c r="X4" s="54"/>
      <c r="Y4" s="54"/>
      <c r="Z4" s="54" t="s">
        <v>16</v>
      </c>
      <c r="AA4" s="54"/>
      <c r="AB4" s="54"/>
      <c r="AC4" s="54"/>
      <c r="AD4" s="54"/>
      <c r="AE4" s="54"/>
    </row>
    <row r="5" spans="1:31" ht="39" customHeight="1" x14ac:dyDescent="0.25">
      <c r="A5" s="54"/>
      <c r="B5" s="40" t="s">
        <v>98</v>
      </c>
      <c r="C5" s="40" t="s">
        <v>99</v>
      </c>
      <c r="D5" s="40" t="s">
        <v>100</v>
      </c>
      <c r="E5" s="45" t="s">
        <v>138</v>
      </c>
      <c r="F5" s="52" t="s">
        <v>194</v>
      </c>
      <c r="G5" s="51" t="s">
        <v>144</v>
      </c>
      <c r="H5" s="40" t="s">
        <v>98</v>
      </c>
      <c r="I5" s="40" t="s">
        <v>99</v>
      </c>
      <c r="J5" s="40" t="s">
        <v>100</v>
      </c>
      <c r="K5" s="45" t="s">
        <v>138</v>
      </c>
      <c r="L5" s="52" t="s">
        <v>194</v>
      </c>
      <c r="M5" s="52" t="s">
        <v>144</v>
      </c>
      <c r="N5" s="40" t="s">
        <v>98</v>
      </c>
      <c r="O5" s="40" t="s">
        <v>99</v>
      </c>
      <c r="P5" s="40" t="s">
        <v>100</v>
      </c>
      <c r="Q5" s="45" t="s">
        <v>138</v>
      </c>
      <c r="R5" s="52" t="s">
        <v>194</v>
      </c>
      <c r="S5" s="52" t="s">
        <v>144</v>
      </c>
      <c r="T5" s="40" t="s">
        <v>98</v>
      </c>
      <c r="U5" s="40" t="s">
        <v>99</v>
      </c>
      <c r="V5" s="40" t="s">
        <v>100</v>
      </c>
      <c r="W5" s="45" t="s">
        <v>138</v>
      </c>
      <c r="X5" s="52" t="s">
        <v>194</v>
      </c>
      <c r="Y5" s="52" t="s">
        <v>144</v>
      </c>
      <c r="Z5" s="40" t="s">
        <v>98</v>
      </c>
      <c r="AA5" s="40" t="s">
        <v>99</v>
      </c>
      <c r="AB5" s="40" t="s">
        <v>100</v>
      </c>
      <c r="AC5" s="45" t="s">
        <v>138</v>
      </c>
      <c r="AD5" s="52" t="s">
        <v>194</v>
      </c>
      <c r="AE5" s="52" t="s">
        <v>144</v>
      </c>
    </row>
    <row r="6" spans="1:31" ht="16.5" x14ac:dyDescent="0.25">
      <c r="A6" s="1" t="s">
        <v>0</v>
      </c>
      <c r="B6" s="24">
        <v>473</v>
      </c>
      <c r="C6" s="24">
        <v>463</v>
      </c>
      <c r="D6" s="24">
        <v>449</v>
      </c>
      <c r="E6" s="24">
        <v>537</v>
      </c>
      <c r="F6" s="24">
        <v>515</v>
      </c>
      <c r="G6" s="38">
        <v>17542</v>
      </c>
      <c r="H6" s="24">
        <v>13</v>
      </c>
      <c r="I6" s="24">
        <v>29</v>
      </c>
      <c r="J6" s="24">
        <v>26</v>
      </c>
      <c r="K6" s="24">
        <v>17</v>
      </c>
      <c r="L6" s="24">
        <v>39</v>
      </c>
      <c r="M6" s="10">
        <v>872</v>
      </c>
      <c r="N6" s="6">
        <v>2.7484143763213531</v>
      </c>
      <c r="O6" s="6">
        <f>I6/C6*100</f>
        <v>6.2634989200863922</v>
      </c>
      <c r="P6" s="6">
        <f>J6/D6*100</f>
        <v>5.7906458797327396</v>
      </c>
      <c r="Q6" s="6">
        <f t="shared" ref="Q6:R12" si="0">K6/E6*100</f>
        <v>3.1657355679702048</v>
      </c>
      <c r="R6" s="6">
        <f t="shared" si="0"/>
        <v>7.5728155339805827</v>
      </c>
      <c r="S6" s="6">
        <f>M6/G6*100</f>
        <v>4.9709269182533351</v>
      </c>
      <c r="T6" s="6">
        <v>3.88</v>
      </c>
      <c r="U6" s="2">
        <v>3.58</v>
      </c>
      <c r="V6" s="35">
        <v>3.57</v>
      </c>
      <c r="W6" s="35">
        <v>3.74</v>
      </c>
      <c r="X6" s="35">
        <v>3.44</v>
      </c>
      <c r="Y6" s="15">
        <v>3.56</v>
      </c>
      <c r="Z6" s="6">
        <v>65.12</v>
      </c>
      <c r="AA6" s="6">
        <v>46.44</v>
      </c>
      <c r="AB6" s="6">
        <v>48.78</v>
      </c>
      <c r="AC6" s="6">
        <v>55.49</v>
      </c>
      <c r="AD6" s="6">
        <v>43.69</v>
      </c>
      <c r="AE6" s="6">
        <v>48.52</v>
      </c>
    </row>
    <row r="7" spans="1:31" ht="16.5" x14ac:dyDescent="0.25">
      <c r="A7" s="1" t="s">
        <v>1</v>
      </c>
      <c r="B7" s="24">
        <v>473</v>
      </c>
      <c r="C7" s="24">
        <v>462</v>
      </c>
      <c r="D7" s="24">
        <v>458</v>
      </c>
      <c r="E7" s="24">
        <v>558</v>
      </c>
      <c r="F7" s="24">
        <v>543</v>
      </c>
      <c r="G7" s="38">
        <v>18178</v>
      </c>
      <c r="H7" s="24">
        <v>25</v>
      </c>
      <c r="I7" s="24">
        <v>79</v>
      </c>
      <c r="J7" s="24">
        <v>82</v>
      </c>
      <c r="K7" s="24">
        <v>84</v>
      </c>
      <c r="L7" s="24">
        <v>79</v>
      </c>
      <c r="M7" s="24">
        <v>1847</v>
      </c>
      <c r="N7" s="6">
        <v>5.2854122621564485</v>
      </c>
      <c r="O7" s="6">
        <f>I7/C7*100</f>
        <v>17.0995670995671</v>
      </c>
      <c r="P7" s="6">
        <f>J7/D7*100</f>
        <v>17.903930131004365</v>
      </c>
      <c r="Q7" s="6">
        <f t="shared" si="0"/>
        <v>15.053763440860216</v>
      </c>
      <c r="R7" s="6">
        <f t="shared" si="0"/>
        <v>14.548802946593002</v>
      </c>
      <c r="S7" s="6">
        <f t="shared" ref="S7:S19" si="1">M7/G7*100</f>
        <v>10.160633733083948</v>
      </c>
      <c r="T7" s="6">
        <v>3.54</v>
      </c>
      <c r="U7" s="2">
        <v>3.27</v>
      </c>
      <c r="V7" s="35">
        <v>3.2</v>
      </c>
      <c r="W7" s="35">
        <v>3.35</v>
      </c>
      <c r="X7" s="35">
        <v>3.31</v>
      </c>
      <c r="Y7" s="15">
        <v>3.5</v>
      </c>
      <c r="Z7" s="6">
        <v>47.36</v>
      </c>
      <c r="AA7" s="6">
        <v>37.450000000000003</v>
      </c>
      <c r="AB7" s="6">
        <v>35.15</v>
      </c>
      <c r="AC7" s="6">
        <v>42.65</v>
      </c>
      <c r="AD7" s="6">
        <v>41.99</v>
      </c>
      <c r="AE7" s="6">
        <v>50.86</v>
      </c>
    </row>
    <row r="8" spans="1:31" ht="16.5" x14ac:dyDescent="0.25">
      <c r="A8" s="1" t="s">
        <v>2</v>
      </c>
      <c r="B8" s="24">
        <v>76</v>
      </c>
      <c r="C8" s="24" t="s">
        <v>17</v>
      </c>
      <c r="D8" s="24">
        <v>32</v>
      </c>
      <c r="E8" s="24">
        <v>36</v>
      </c>
      <c r="F8" s="24">
        <v>34</v>
      </c>
      <c r="G8" s="38">
        <v>1562</v>
      </c>
      <c r="H8" s="24">
        <v>1</v>
      </c>
      <c r="I8" s="24" t="s">
        <v>17</v>
      </c>
      <c r="J8" s="24">
        <v>2</v>
      </c>
      <c r="K8" s="24">
        <v>0</v>
      </c>
      <c r="L8" s="24">
        <v>0</v>
      </c>
      <c r="M8" s="10">
        <v>20</v>
      </c>
      <c r="N8" s="6">
        <v>1.3157894736842104</v>
      </c>
      <c r="O8" s="24" t="s">
        <v>17</v>
      </c>
      <c r="P8" s="6">
        <f>J8/D8*100</f>
        <v>6.25</v>
      </c>
      <c r="Q8" s="6">
        <f t="shared" si="0"/>
        <v>0</v>
      </c>
      <c r="R8" s="6">
        <f t="shared" si="0"/>
        <v>0</v>
      </c>
      <c r="S8" s="6">
        <f t="shared" si="1"/>
        <v>1.2804097311139564</v>
      </c>
      <c r="T8" s="6">
        <v>3.59</v>
      </c>
      <c r="U8" s="10" t="s">
        <v>17</v>
      </c>
      <c r="V8" s="35">
        <v>3.28</v>
      </c>
      <c r="W8" s="35">
        <v>3.31</v>
      </c>
      <c r="X8" s="35">
        <v>3.53</v>
      </c>
      <c r="Y8" s="15">
        <v>3.68</v>
      </c>
      <c r="Z8" s="6">
        <v>53.95</v>
      </c>
      <c r="AA8" s="6" t="s">
        <v>17</v>
      </c>
      <c r="AB8" s="6">
        <v>34.380000000000003</v>
      </c>
      <c r="AC8" s="6">
        <v>25</v>
      </c>
      <c r="AD8" s="6">
        <v>47.06</v>
      </c>
      <c r="AE8" s="6">
        <v>56.72</v>
      </c>
    </row>
    <row r="9" spans="1:31" ht="16.5" x14ac:dyDescent="0.25">
      <c r="A9" s="1" t="s">
        <v>3</v>
      </c>
      <c r="B9" s="24">
        <v>28</v>
      </c>
      <c r="C9" s="24" t="s">
        <v>17</v>
      </c>
      <c r="D9" s="24">
        <v>34</v>
      </c>
      <c r="E9" s="24">
        <v>41</v>
      </c>
      <c r="F9" s="24">
        <v>24</v>
      </c>
      <c r="G9" s="38">
        <v>1312</v>
      </c>
      <c r="H9" s="24">
        <v>0</v>
      </c>
      <c r="I9" s="24" t="s">
        <v>17</v>
      </c>
      <c r="J9" s="24">
        <v>0</v>
      </c>
      <c r="K9" s="24">
        <v>0</v>
      </c>
      <c r="L9" s="24">
        <v>0</v>
      </c>
      <c r="M9" s="10">
        <v>29</v>
      </c>
      <c r="N9" s="6">
        <v>0</v>
      </c>
      <c r="O9" s="24" t="s">
        <v>17</v>
      </c>
      <c r="P9" s="6">
        <f>J9/D9*100</f>
        <v>0</v>
      </c>
      <c r="Q9" s="6">
        <f t="shared" si="0"/>
        <v>0</v>
      </c>
      <c r="R9" s="6">
        <f t="shared" si="0"/>
        <v>0</v>
      </c>
      <c r="S9" s="6">
        <f t="shared" si="1"/>
        <v>2.2103658536585367</v>
      </c>
      <c r="T9" s="6">
        <v>4.18</v>
      </c>
      <c r="U9" s="10" t="s">
        <v>17</v>
      </c>
      <c r="V9" s="35">
        <v>3.97</v>
      </c>
      <c r="W9" s="35">
        <v>4.37</v>
      </c>
      <c r="X9" s="35">
        <v>4.5</v>
      </c>
      <c r="Y9" s="15">
        <v>4.1100000000000003</v>
      </c>
      <c r="Z9" s="6">
        <v>82.14</v>
      </c>
      <c r="AA9" s="6" t="s">
        <v>17</v>
      </c>
      <c r="AB9" s="6">
        <v>73.53</v>
      </c>
      <c r="AC9" s="6">
        <v>82.93</v>
      </c>
      <c r="AD9" s="6">
        <v>91.67</v>
      </c>
      <c r="AE9" s="6">
        <v>74.77</v>
      </c>
    </row>
    <row r="10" spans="1:31" ht="16.5" x14ac:dyDescent="0.25">
      <c r="A10" s="1" t="s">
        <v>4</v>
      </c>
      <c r="B10" s="24">
        <v>175</v>
      </c>
      <c r="C10" s="24" t="s">
        <v>17</v>
      </c>
      <c r="D10" s="24">
        <v>217</v>
      </c>
      <c r="E10" s="24">
        <v>277</v>
      </c>
      <c r="F10" s="24">
        <v>294</v>
      </c>
      <c r="G10" s="38">
        <v>9204</v>
      </c>
      <c r="H10" s="24">
        <v>14</v>
      </c>
      <c r="I10" s="24" t="s">
        <v>17</v>
      </c>
      <c r="J10" s="24">
        <v>22</v>
      </c>
      <c r="K10" s="24">
        <v>23</v>
      </c>
      <c r="L10" s="24">
        <v>28</v>
      </c>
      <c r="M10" s="10">
        <v>557</v>
      </c>
      <c r="N10" s="6">
        <v>8</v>
      </c>
      <c r="O10" s="24" t="s">
        <v>17</v>
      </c>
      <c r="P10" s="6">
        <f>J10/D10*100</f>
        <v>10.138248847926267</v>
      </c>
      <c r="Q10" s="6">
        <f t="shared" si="0"/>
        <v>8.3032490974729249</v>
      </c>
      <c r="R10" s="6">
        <f t="shared" si="0"/>
        <v>9.5238095238095237</v>
      </c>
      <c r="S10" s="6">
        <f t="shared" si="1"/>
        <v>6.0517166449369837</v>
      </c>
      <c r="T10" s="6">
        <v>3.46</v>
      </c>
      <c r="U10" s="10" t="s">
        <v>17</v>
      </c>
      <c r="V10" s="35">
        <v>3.14</v>
      </c>
      <c r="W10" s="35">
        <v>3.27</v>
      </c>
      <c r="X10" s="35">
        <v>3.23</v>
      </c>
      <c r="Y10" s="15">
        <v>3.54</v>
      </c>
      <c r="Z10" s="6">
        <v>44.57</v>
      </c>
      <c r="AA10" s="6" t="s">
        <v>17</v>
      </c>
      <c r="AB10" s="6">
        <v>21.66</v>
      </c>
      <c r="AC10" s="6">
        <v>27.08</v>
      </c>
      <c r="AD10" s="6">
        <v>27.55</v>
      </c>
      <c r="AE10" s="6">
        <v>46.63</v>
      </c>
    </row>
    <row r="11" spans="1:31" ht="16.5" x14ac:dyDescent="0.25">
      <c r="A11" s="1" t="s">
        <v>5</v>
      </c>
      <c r="B11" s="24">
        <v>116</v>
      </c>
      <c r="C11" s="24" t="s">
        <v>17</v>
      </c>
      <c r="D11" s="24">
        <v>114</v>
      </c>
      <c r="E11" s="24">
        <v>138</v>
      </c>
      <c r="F11" s="24">
        <v>165</v>
      </c>
      <c r="G11" s="38">
        <v>4539</v>
      </c>
      <c r="H11" s="24">
        <v>3</v>
      </c>
      <c r="I11" s="24" t="s">
        <v>17</v>
      </c>
      <c r="J11" s="24">
        <v>3</v>
      </c>
      <c r="K11" s="24">
        <v>0</v>
      </c>
      <c r="L11" s="24">
        <v>6</v>
      </c>
      <c r="M11" s="10">
        <v>119</v>
      </c>
      <c r="N11" s="6">
        <v>2.5862068965517242</v>
      </c>
      <c r="O11" s="24" t="s">
        <v>17</v>
      </c>
      <c r="P11" s="6">
        <f>J11/D11*100</f>
        <v>2.6315789473684208</v>
      </c>
      <c r="Q11" s="6">
        <f t="shared" si="0"/>
        <v>0</v>
      </c>
      <c r="R11" s="6">
        <f t="shared" si="0"/>
        <v>3.6363636363636362</v>
      </c>
      <c r="S11" s="6">
        <f t="shared" si="1"/>
        <v>2.6217228464419478</v>
      </c>
      <c r="T11" s="6">
        <v>3.34</v>
      </c>
      <c r="U11" s="10" t="s">
        <v>17</v>
      </c>
      <c r="V11" s="35">
        <v>3.53</v>
      </c>
      <c r="W11" s="35">
        <v>3.64</v>
      </c>
      <c r="X11" s="35">
        <v>3.57</v>
      </c>
      <c r="Y11" s="15">
        <v>3.65</v>
      </c>
      <c r="Z11" s="6">
        <v>36.21</v>
      </c>
      <c r="AA11" s="6" t="s">
        <v>17</v>
      </c>
      <c r="AB11" s="6">
        <v>49.12</v>
      </c>
      <c r="AC11" s="6">
        <v>54.35</v>
      </c>
      <c r="AD11" s="6">
        <v>53.33</v>
      </c>
      <c r="AE11" s="6">
        <v>56.44</v>
      </c>
    </row>
    <row r="12" spans="1:31" ht="16.5" x14ac:dyDescent="0.25">
      <c r="A12" s="1" t="s">
        <v>33</v>
      </c>
      <c r="B12" s="10" t="s">
        <v>17</v>
      </c>
      <c r="C12" s="10" t="s">
        <v>17</v>
      </c>
      <c r="D12" s="10">
        <v>6</v>
      </c>
      <c r="E12" s="10">
        <v>15</v>
      </c>
      <c r="F12" s="10">
        <v>6</v>
      </c>
      <c r="G12" s="38">
        <v>401</v>
      </c>
      <c r="H12" s="10" t="s">
        <v>17</v>
      </c>
      <c r="I12" s="10" t="s">
        <v>17</v>
      </c>
      <c r="J12" s="10">
        <v>1</v>
      </c>
      <c r="K12" s="10">
        <v>1</v>
      </c>
      <c r="L12" s="10">
        <v>1</v>
      </c>
      <c r="M12" s="10">
        <v>7</v>
      </c>
      <c r="N12" s="10" t="s">
        <v>17</v>
      </c>
      <c r="O12" s="10" t="s">
        <v>17</v>
      </c>
      <c r="P12" s="6">
        <f>J12/D12*100</f>
        <v>16.666666666666664</v>
      </c>
      <c r="Q12" s="6">
        <f t="shared" si="0"/>
        <v>6.666666666666667</v>
      </c>
      <c r="R12" s="6">
        <f t="shared" si="0"/>
        <v>16.666666666666664</v>
      </c>
      <c r="S12" s="6">
        <f>M12/G12*100</f>
        <v>1.7456359102244388</v>
      </c>
      <c r="T12" s="10" t="s">
        <v>17</v>
      </c>
      <c r="U12" s="10" t="s">
        <v>17</v>
      </c>
      <c r="V12" s="35">
        <v>3.5</v>
      </c>
      <c r="W12" s="35">
        <v>3.6</v>
      </c>
      <c r="X12" s="35">
        <v>3.33</v>
      </c>
      <c r="Y12" s="15">
        <v>3.79</v>
      </c>
      <c r="Z12" s="10" t="s">
        <v>17</v>
      </c>
      <c r="AA12" s="10" t="s">
        <v>17</v>
      </c>
      <c r="AB12" s="10">
        <v>33.33</v>
      </c>
      <c r="AC12" s="10">
        <v>53.33</v>
      </c>
      <c r="AD12" s="11">
        <v>50</v>
      </c>
      <c r="AE12" s="6">
        <v>63.09</v>
      </c>
    </row>
    <row r="13" spans="1:31" ht="16.5" x14ac:dyDescent="0.25">
      <c r="A13" s="1" t="s">
        <v>21</v>
      </c>
      <c r="B13" s="24">
        <v>22</v>
      </c>
      <c r="C13" s="24" t="s">
        <v>17</v>
      </c>
      <c r="D13" s="24" t="s">
        <v>17</v>
      </c>
      <c r="E13" s="24" t="s">
        <v>17</v>
      </c>
      <c r="F13" s="10" t="s">
        <v>17</v>
      </c>
      <c r="G13" s="38" t="s">
        <v>17</v>
      </c>
      <c r="H13" s="24">
        <v>1</v>
      </c>
      <c r="I13" s="24" t="s">
        <v>17</v>
      </c>
      <c r="J13" s="24" t="s">
        <v>17</v>
      </c>
      <c r="K13" s="24" t="s">
        <v>17</v>
      </c>
      <c r="L13" s="10" t="s">
        <v>17</v>
      </c>
      <c r="M13" s="6" t="s">
        <v>17</v>
      </c>
      <c r="N13" s="6">
        <v>4.5454545454545459</v>
      </c>
      <c r="O13" s="24" t="s">
        <v>17</v>
      </c>
      <c r="P13" s="10" t="s">
        <v>17</v>
      </c>
      <c r="Q13" s="24" t="s">
        <v>17</v>
      </c>
      <c r="R13" s="24" t="s">
        <v>17</v>
      </c>
      <c r="S13" s="10" t="s">
        <v>17</v>
      </c>
      <c r="T13" s="6">
        <v>3.41</v>
      </c>
      <c r="U13" s="10" t="s">
        <v>17</v>
      </c>
      <c r="V13" s="10" t="s">
        <v>17</v>
      </c>
      <c r="W13" s="24" t="s">
        <v>17</v>
      </c>
      <c r="X13" s="10" t="s">
        <v>17</v>
      </c>
      <c r="Y13" s="15" t="s">
        <v>17</v>
      </c>
      <c r="Z13" s="6">
        <v>45.45</v>
      </c>
      <c r="AA13" s="6" t="s">
        <v>17</v>
      </c>
      <c r="AB13" s="6" t="s">
        <v>17</v>
      </c>
      <c r="AC13" s="24" t="s">
        <v>17</v>
      </c>
      <c r="AD13" s="10" t="s">
        <v>17</v>
      </c>
      <c r="AE13" s="6" t="s">
        <v>17</v>
      </c>
    </row>
    <row r="14" spans="1:31" ht="16.5" x14ac:dyDescent="0.25">
      <c r="A14" s="1" t="s">
        <v>30</v>
      </c>
      <c r="B14" s="3">
        <v>0</v>
      </c>
      <c r="C14" s="10" t="s">
        <v>17</v>
      </c>
      <c r="D14" s="3" t="s">
        <v>17</v>
      </c>
      <c r="E14" s="24" t="s">
        <v>17</v>
      </c>
      <c r="F14" s="10" t="s">
        <v>17</v>
      </c>
      <c r="G14" s="38" t="s">
        <v>17</v>
      </c>
      <c r="H14" s="8">
        <v>0</v>
      </c>
      <c r="I14" s="10" t="s">
        <v>17</v>
      </c>
      <c r="J14" s="8" t="s">
        <v>17</v>
      </c>
      <c r="K14" s="24" t="s">
        <v>17</v>
      </c>
      <c r="L14" s="10" t="s">
        <v>17</v>
      </c>
      <c r="M14" s="6" t="s">
        <v>17</v>
      </c>
      <c r="N14" s="11">
        <v>0</v>
      </c>
      <c r="O14" s="10" t="s">
        <v>17</v>
      </c>
      <c r="P14" s="10" t="s">
        <v>17</v>
      </c>
      <c r="Q14" s="24" t="s">
        <v>17</v>
      </c>
      <c r="R14" s="24" t="s">
        <v>17</v>
      </c>
      <c r="S14" s="10" t="s">
        <v>17</v>
      </c>
      <c r="T14" s="2">
        <v>0</v>
      </c>
      <c r="U14" s="10" t="s">
        <v>17</v>
      </c>
      <c r="V14" s="10" t="s">
        <v>17</v>
      </c>
      <c r="W14" s="24" t="s">
        <v>17</v>
      </c>
      <c r="X14" s="10" t="s">
        <v>17</v>
      </c>
      <c r="Y14" s="15" t="s">
        <v>17</v>
      </c>
      <c r="Z14" s="2">
        <v>0</v>
      </c>
      <c r="AA14" s="11" t="s">
        <v>17</v>
      </c>
      <c r="AB14" s="2" t="s">
        <v>17</v>
      </c>
      <c r="AC14" s="24" t="s">
        <v>17</v>
      </c>
      <c r="AD14" s="10" t="s">
        <v>17</v>
      </c>
      <c r="AE14" s="6" t="s">
        <v>17</v>
      </c>
    </row>
    <row r="15" spans="1:31" ht="16.5" x14ac:dyDescent="0.25">
      <c r="A15" s="1" t="s">
        <v>6</v>
      </c>
      <c r="B15" s="24">
        <v>268</v>
      </c>
      <c r="C15" s="24" t="s">
        <v>17</v>
      </c>
      <c r="D15" s="24">
        <v>331</v>
      </c>
      <c r="E15" s="24">
        <v>359</v>
      </c>
      <c r="F15" s="24">
        <v>363</v>
      </c>
      <c r="G15" s="38">
        <v>9266</v>
      </c>
      <c r="H15" s="24">
        <v>16</v>
      </c>
      <c r="I15" s="24" t="s">
        <v>17</v>
      </c>
      <c r="J15" s="24">
        <v>29</v>
      </c>
      <c r="K15" s="24">
        <v>21</v>
      </c>
      <c r="L15" s="24">
        <v>45</v>
      </c>
      <c r="M15" s="10">
        <v>786</v>
      </c>
      <c r="N15" s="6">
        <v>5.9701492537313428</v>
      </c>
      <c r="O15" s="24" t="s">
        <v>17</v>
      </c>
      <c r="P15" s="6">
        <f>J15/D15*100</f>
        <v>8.761329305135952</v>
      </c>
      <c r="Q15" s="6">
        <f t="shared" ref="Q15:R19" si="2">K15/E15*100</f>
        <v>5.8495821727019495</v>
      </c>
      <c r="R15" s="6">
        <f t="shared" si="2"/>
        <v>12.396694214876034</v>
      </c>
      <c r="S15" s="6">
        <f t="shared" si="1"/>
        <v>8.4826246492553423</v>
      </c>
      <c r="T15" s="6">
        <v>3.59</v>
      </c>
      <c r="U15" s="10" t="s">
        <v>17</v>
      </c>
      <c r="V15" s="35">
        <v>3.64</v>
      </c>
      <c r="W15" s="35">
        <v>3.68</v>
      </c>
      <c r="X15" s="35">
        <v>3.47</v>
      </c>
      <c r="Y15" s="15">
        <v>3.56</v>
      </c>
      <c r="Z15" s="6">
        <v>53.36</v>
      </c>
      <c r="AA15" s="6" t="s">
        <v>17</v>
      </c>
      <c r="AB15" s="6">
        <v>56.8</v>
      </c>
      <c r="AC15" s="6">
        <v>56.27</v>
      </c>
      <c r="AD15" s="6">
        <v>46.28</v>
      </c>
      <c r="AE15" s="6">
        <v>51.32</v>
      </c>
    </row>
    <row r="16" spans="1:31" ht="16.5" x14ac:dyDescent="0.25">
      <c r="A16" s="1" t="s">
        <v>7</v>
      </c>
      <c r="B16" s="24">
        <v>10</v>
      </c>
      <c r="C16" s="24" t="s">
        <v>17</v>
      </c>
      <c r="D16" s="24">
        <v>7</v>
      </c>
      <c r="E16" s="24">
        <v>13</v>
      </c>
      <c r="F16" s="24">
        <v>12</v>
      </c>
      <c r="G16" s="38">
        <v>1010</v>
      </c>
      <c r="H16" s="24">
        <v>0</v>
      </c>
      <c r="I16" s="24" t="s">
        <v>17</v>
      </c>
      <c r="J16" s="24">
        <v>1</v>
      </c>
      <c r="K16" s="24">
        <v>0</v>
      </c>
      <c r="L16" s="24">
        <v>0</v>
      </c>
      <c r="M16" s="10">
        <v>6</v>
      </c>
      <c r="N16" s="6">
        <v>0</v>
      </c>
      <c r="O16" s="24" t="s">
        <v>17</v>
      </c>
      <c r="P16" s="6">
        <f>J16/D16*100</f>
        <v>14.285714285714285</v>
      </c>
      <c r="Q16" s="6">
        <f t="shared" si="2"/>
        <v>0</v>
      </c>
      <c r="R16" s="6">
        <f t="shared" si="2"/>
        <v>0</v>
      </c>
      <c r="S16" s="6">
        <f t="shared" si="1"/>
        <v>0.59405940594059403</v>
      </c>
      <c r="T16" s="6">
        <v>4</v>
      </c>
      <c r="U16" s="10" t="s">
        <v>17</v>
      </c>
      <c r="V16" s="3">
        <v>4.43</v>
      </c>
      <c r="W16" s="3">
        <v>4.2300000000000004</v>
      </c>
      <c r="X16" s="3">
        <v>4.08</v>
      </c>
      <c r="Y16" s="15">
        <v>4.28</v>
      </c>
      <c r="Z16" s="6">
        <v>70</v>
      </c>
      <c r="AA16" s="6" t="s">
        <v>17</v>
      </c>
      <c r="AB16" s="6">
        <v>85.71</v>
      </c>
      <c r="AC16" s="6">
        <v>84.62</v>
      </c>
      <c r="AD16" s="6">
        <v>75</v>
      </c>
      <c r="AE16" s="6">
        <v>83.27</v>
      </c>
    </row>
    <row r="17" spans="1:31" ht="16.5" x14ac:dyDescent="0.25">
      <c r="A17" s="1" t="s">
        <v>10</v>
      </c>
      <c r="B17" s="24">
        <v>0</v>
      </c>
      <c r="C17" s="24" t="s">
        <v>17</v>
      </c>
      <c r="D17" s="24">
        <v>0</v>
      </c>
      <c r="E17" s="24">
        <v>0</v>
      </c>
      <c r="F17" s="24">
        <v>0</v>
      </c>
      <c r="G17" s="38">
        <v>22</v>
      </c>
      <c r="H17" s="24">
        <v>0</v>
      </c>
      <c r="I17" s="24" t="s">
        <v>17</v>
      </c>
      <c r="J17" s="24">
        <v>0</v>
      </c>
      <c r="K17" s="24">
        <v>0</v>
      </c>
      <c r="L17" s="24">
        <v>0</v>
      </c>
      <c r="M17" s="10">
        <v>1</v>
      </c>
      <c r="N17" s="6">
        <v>0</v>
      </c>
      <c r="O17" s="24" t="s">
        <v>17</v>
      </c>
      <c r="P17" s="2">
        <v>0</v>
      </c>
      <c r="Q17" s="6">
        <v>0</v>
      </c>
      <c r="R17" s="6">
        <v>0</v>
      </c>
      <c r="S17" s="6">
        <f t="shared" si="1"/>
        <v>4.5454545454545459</v>
      </c>
      <c r="T17" s="2">
        <v>0</v>
      </c>
      <c r="U17" s="10" t="s">
        <v>17</v>
      </c>
      <c r="V17" s="11">
        <v>0</v>
      </c>
      <c r="W17" s="11">
        <v>0</v>
      </c>
      <c r="X17" s="11">
        <v>0</v>
      </c>
      <c r="Y17" s="15">
        <v>3.41</v>
      </c>
      <c r="Z17" s="2">
        <v>0</v>
      </c>
      <c r="AA17" s="6" t="s">
        <v>17</v>
      </c>
      <c r="AB17" s="2">
        <v>0</v>
      </c>
      <c r="AC17" s="2">
        <v>0</v>
      </c>
      <c r="AD17" s="2">
        <v>0</v>
      </c>
      <c r="AE17" s="6">
        <v>40.909999999999997</v>
      </c>
    </row>
    <row r="18" spans="1:31" ht="16.5" x14ac:dyDescent="0.25">
      <c r="A18" s="1" t="s">
        <v>8</v>
      </c>
      <c r="B18" s="24">
        <v>231</v>
      </c>
      <c r="C18" s="24" t="s">
        <v>17</v>
      </c>
      <c r="D18" s="24">
        <v>166</v>
      </c>
      <c r="E18" s="24">
        <v>181</v>
      </c>
      <c r="F18" s="24">
        <v>143</v>
      </c>
      <c r="G18" s="38">
        <v>7513</v>
      </c>
      <c r="H18" s="24">
        <v>15</v>
      </c>
      <c r="I18" s="24" t="s">
        <v>17</v>
      </c>
      <c r="J18" s="24">
        <v>11</v>
      </c>
      <c r="K18" s="24">
        <v>12</v>
      </c>
      <c r="L18" s="24">
        <v>14</v>
      </c>
      <c r="M18" s="10">
        <v>507</v>
      </c>
      <c r="N18" s="6">
        <v>6.4935064935064926</v>
      </c>
      <c r="O18" s="24" t="s">
        <v>17</v>
      </c>
      <c r="P18" s="6">
        <f>J18/D18*100</f>
        <v>6.6265060240963862</v>
      </c>
      <c r="Q18" s="6">
        <f t="shared" si="2"/>
        <v>6.6298342541436464</v>
      </c>
      <c r="R18" s="6">
        <f t="shared" si="2"/>
        <v>9.79020979020979</v>
      </c>
      <c r="S18" s="6">
        <f t="shared" si="1"/>
        <v>6.7483029415679487</v>
      </c>
      <c r="T18" s="6">
        <v>3.46</v>
      </c>
      <c r="U18" s="10" t="s">
        <v>17</v>
      </c>
      <c r="V18" s="35">
        <v>3.55</v>
      </c>
      <c r="W18" s="35">
        <v>3.4</v>
      </c>
      <c r="X18" s="35">
        <v>3.32</v>
      </c>
      <c r="Y18" s="15">
        <v>3.38</v>
      </c>
      <c r="Z18" s="6">
        <v>47.62</v>
      </c>
      <c r="AA18" s="6" t="s">
        <v>17</v>
      </c>
      <c r="AB18" s="6">
        <v>53.01</v>
      </c>
      <c r="AC18" s="6">
        <v>41.44</v>
      </c>
      <c r="AD18" s="6">
        <v>37.06</v>
      </c>
      <c r="AE18" s="6">
        <v>39.700000000000003</v>
      </c>
    </row>
    <row r="19" spans="1:31" ht="16.5" x14ac:dyDescent="0.25">
      <c r="A19" s="1" t="s">
        <v>9</v>
      </c>
      <c r="B19" s="24">
        <v>10</v>
      </c>
      <c r="C19" s="24" t="s">
        <v>17</v>
      </c>
      <c r="D19" s="24">
        <v>5</v>
      </c>
      <c r="E19" s="24">
        <v>5</v>
      </c>
      <c r="F19" s="24">
        <v>6</v>
      </c>
      <c r="G19" s="38">
        <v>340</v>
      </c>
      <c r="H19" s="24">
        <v>2</v>
      </c>
      <c r="I19" s="24" t="s">
        <v>17</v>
      </c>
      <c r="J19" s="24">
        <v>0</v>
      </c>
      <c r="K19" s="24">
        <v>0</v>
      </c>
      <c r="L19" s="24">
        <v>0</v>
      </c>
      <c r="M19" s="10">
        <v>0</v>
      </c>
      <c r="N19" s="6">
        <v>20</v>
      </c>
      <c r="O19" s="24" t="s">
        <v>17</v>
      </c>
      <c r="P19" s="6">
        <f>J19/D19*100</f>
        <v>0</v>
      </c>
      <c r="Q19" s="6">
        <f t="shared" si="2"/>
        <v>0</v>
      </c>
      <c r="R19" s="6">
        <f t="shared" si="2"/>
        <v>0</v>
      </c>
      <c r="S19" s="6">
        <f t="shared" si="1"/>
        <v>0</v>
      </c>
      <c r="T19" s="6">
        <v>4.3</v>
      </c>
      <c r="U19" s="10" t="s">
        <v>17</v>
      </c>
      <c r="V19" s="35">
        <v>3.8</v>
      </c>
      <c r="W19" s="35">
        <v>4.5999999999999996</v>
      </c>
      <c r="X19" s="35">
        <v>3.67</v>
      </c>
      <c r="Y19" s="15">
        <v>3.82</v>
      </c>
      <c r="Z19" s="6">
        <v>910</v>
      </c>
      <c r="AA19" s="6" t="s">
        <v>17</v>
      </c>
      <c r="AB19" s="6">
        <v>60</v>
      </c>
      <c r="AC19" s="6">
        <v>100</v>
      </c>
      <c r="AD19" s="6">
        <v>66.67</v>
      </c>
      <c r="AE19" s="6">
        <v>67.349999999999994</v>
      </c>
    </row>
  </sheetData>
  <mergeCells count="7">
    <mergeCell ref="A2:AE2"/>
    <mergeCell ref="A4:A5"/>
    <mergeCell ref="B4:G4"/>
    <mergeCell ref="H4:M4"/>
    <mergeCell ref="N4:S4"/>
    <mergeCell ref="T4:Y4"/>
    <mergeCell ref="Z4:AE4"/>
  </mergeCells>
  <pageMargins left="0.7" right="0.7" top="0.75" bottom="0.75" header="0.3" footer="0.3"/>
  <pageSetup paperSize="9" scale="68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AE19"/>
  <sheetViews>
    <sheetView zoomScaleNormal="100" workbookViewId="0">
      <selection activeCell="N3" sqref="N3"/>
    </sheetView>
  </sheetViews>
  <sheetFormatPr defaultRowHeight="15" x14ac:dyDescent="0.25"/>
  <cols>
    <col min="1" max="1" width="29.140625" customWidth="1"/>
    <col min="2" max="31" width="12.140625" customWidth="1"/>
  </cols>
  <sheetData>
    <row r="2" spans="1:31" ht="73.5" customHeight="1" x14ac:dyDescent="0.25">
      <c r="A2" s="56" t="s">
        <v>196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</row>
    <row r="4" spans="1:31" ht="55.5" customHeight="1" x14ac:dyDescent="0.25">
      <c r="A4" s="54" t="s">
        <v>11</v>
      </c>
      <c r="B4" s="54" t="s">
        <v>14</v>
      </c>
      <c r="C4" s="54"/>
      <c r="D4" s="54"/>
      <c r="E4" s="54"/>
      <c r="F4" s="54"/>
      <c r="G4" s="54"/>
      <c r="H4" s="54" t="s">
        <v>12</v>
      </c>
      <c r="I4" s="54"/>
      <c r="J4" s="54"/>
      <c r="K4" s="54"/>
      <c r="L4" s="54"/>
      <c r="M4" s="54"/>
      <c r="N4" s="54" t="s">
        <v>13</v>
      </c>
      <c r="O4" s="54"/>
      <c r="P4" s="54"/>
      <c r="Q4" s="54"/>
      <c r="R4" s="54"/>
      <c r="S4" s="54"/>
      <c r="T4" s="54" t="s">
        <v>15</v>
      </c>
      <c r="U4" s="54"/>
      <c r="V4" s="54"/>
      <c r="W4" s="54"/>
      <c r="X4" s="54"/>
      <c r="Y4" s="54"/>
      <c r="Z4" s="54" t="s">
        <v>16</v>
      </c>
      <c r="AA4" s="54"/>
      <c r="AB4" s="54"/>
      <c r="AC4" s="54"/>
      <c r="AD4" s="54"/>
      <c r="AE4" s="54"/>
    </row>
    <row r="5" spans="1:31" ht="33" x14ac:dyDescent="0.25">
      <c r="A5" s="54"/>
      <c r="B5" s="40" t="s">
        <v>101</v>
      </c>
      <c r="C5" s="40" t="s">
        <v>102</v>
      </c>
      <c r="D5" s="40" t="s">
        <v>103</v>
      </c>
      <c r="E5" s="45" t="s">
        <v>139</v>
      </c>
      <c r="F5" s="52" t="s">
        <v>197</v>
      </c>
      <c r="G5" s="51" t="s">
        <v>144</v>
      </c>
      <c r="H5" s="40" t="s">
        <v>101</v>
      </c>
      <c r="I5" s="40" t="s">
        <v>102</v>
      </c>
      <c r="J5" s="40" t="s">
        <v>103</v>
      </c>
      <c r="K5" s="45" t="s">
        <v>139</v>
      </c>
      <c r="L5" s="52" t="s">
        <v>197</v>
      </c>
      <c r="M5" s="52" t="s">
        <v>144</v>
      </c>
      <c r="N5" s="40" t="s">
        <v>101</v>
      </c>
      <c r="O5" s="40" t="s">
        <v>102</v>
      </c>
      <c r="P5" s="40" t="s">
        <v>103</v>
      </c>
      <c r="Q5" s="45" t="s">
        <v>139</v>
      </c>
      <c r="R5" s="52" t="s">
        <v>197</v>
      </c>
      <c r="S5" s="52" t="s">
        <v>144</v>
      </c>
      <c r="T5" s="40" t="s">
        <v>101</v>
      </c>
      <c r="U5" s="40" t="s">
        <v>102</v>
      </c>
      <c r="V5" s="40" t="s">
        <v>103</v>
      </c>
      <c r="W5" s="45" t="s">
        <v>139</v>
      </c>
      <c r="X5" s="52" t="s">
        <v>197</v>
      </c>
      <c r="Y5" s="52" t="s">
        <v>144</v>
      </c>
      <c r="Z5" s="40" t="s">
        <v>101</v>
      </c>
      <c r="AA5" s="40" t="s">
        <v>102</v>
      </c>
      <c r="AB5" s="40" t="s">
        <v>103</v>
      </c>
      <c r="AC5" s="45" t="s">
        <v>139</v>
      </c>
      <c r="AD5" s="52" t="s">
        <v>197</v>
      </c>
      <c r="AE5" s="52" t="s">
        <v>144</v>
      </c>
    </row>
    <row r="6" spans="1:31" ht="16.5" x14ac:dyDescent="0.25">
      <c r="A6" s="1" t="s">
        <v>0</v>
      </c>
      <c r="B6" s="24">
        <v>228</v>
      </c>
      <c r="C6" s="24">
        <v>242</v>
      </c>
      <c r="D6" s="24">
        <v>208</v>
      </c>
      <c r="E6" s="24">
        <v>221</v>
      </c>
      <c r="F6" s="24">
        <v>232</v>
      </c>
      <c r="G6" s="38">
        <v>17542</v>
      </c>
      <c r="H6" s="24">
        <v>2</v>
      </c>
      <c r="I6" s="24">
        <v>13</v>
      </c>
      <c r="J6" s="24">
        <v>3</v>
      </c>
      <c r="K6" s="24">
        <v>8</v>
      </c>
      <c r="L6" s="24">
        <v>19</v>
      </c>
      <c r="M6" s="10">
        <v>872</v>
      </c>
      <c r="N6" s="6">
        <v>0.8771929824561403</v>
      </c>
      <c r="O6" s="6">
        <f>I6/C6*100</f>
        <v>5.3719008264462813</v>
      </c>
      <c r="P6" s="6">
        <f>J6/D6*100</f>
        <v>1.4423076923076923</v>
      </c>
      <c r="Q6" s="6">
        <f t="shared" ref="Q6:R12" si="0">K6/E6*100</f>
        <v>3.6199095022624439</v>
      </c>
      <c r="R6" s="6">
        <f t="shared" si="0"/>
        <v>8.1896551724137936</v>
      </c>
      <c r="S6" s="6">
        <f>M6/G6*100</f>
        <v>4.9709269182533351</v>
      </c>
      <c r="T6" s="6">
        <v>3.96</v>
      </c>
      <c r="U6" s="6">
        <v>3.72</v>
      </c>
      <c r="V6" s="39">
        <v>3.69</v>
      </c>
      <c r="W6" s="39">
        <v>3.69</v>
      </c>
      <c r="X6" s="39">
        <v>3.65</v>
      </c>
      <c r="Y6" s="11">
        <v>3.56</v>
      </c>
      <c r="Z6" s="6">
        <v>64.47</v>
      </c>
      <c r="AA6" s="11">
        <v>57.85</v>
      </c>
      <c r="AB6" s="6">
        <v>52.88</v>
      </c>
      <c r="AC6" s="6">
        <v>54.75</v>
      </c>
      <c r="AD6" s="6">
        <v>54.31</v>
      </c>
      <c r="AE6" s="6">
        <v>48.52</v>
      </c>
    </row>
    <row r="7" spans="1:31" ht="16.5" x14ac:dyDescent="0.25">
      <c r="A7" s="1" t="s">
        <v>1</v>
      </c>
      <c r="B7" s="24">
        <v>227</v>
      </c>
      <c r="C7" s="24">
        <v>245</v>
      </c>
      <c r="D7" s="24">
        <v>210</v>
      </c>
      <c r="E7" s="24">
        <v>223</v>
      </c>
      <c r="F7" s="24">
        <v>234</v>
      </c>
      <c r="G7" s="38">
        <v>18178</v>
      </c>
      <c r="H7" s="24">
        <v>7</v>
      </c>
      <c r="I7" s="24">
        <v>34</v>
      </c>
      <c r="J7" s="24">
        <v>7</v>
      </c>
      <c r="K7" s="24">
        <v>38</v>
      </c>
      <c r="L7" s="24">
        <v>30</v>
      </c>
      <c r="M7" s="24">
        <v>1847</v>
      </c>
      <c r="N7" s="6">
        <v>3.0837004405286343</v>
      </c>
      <c r="O7" s="6">
        <f>I7/C7*100</f>
        <v>13.877551020408163</v>
      </c>
      <c r="P7" s="6">
        <f>J7/D7*100</f>
        <v>3.3333333333333335</v>
      </c>
      <c r="Q7" s="6">
        <f t="shared" si="0"/>
        <v>17.040358744394617</v>
      </c>
      <c r="R7" s="6">
        <f t="shared" si="0"/>
        <v>12.820512820512819</v>
      </c>
      <c r="S7" s="6">
        <f t="shared" ref="S7:S19" si="1">M7/G7*100</f>
        <v>10.160633733083948</v>
      </c>
      <c r="T7" s="6">
        <v>3.64</v>
      </c>
      <c r="U7" s="6">
        <v>3.35</v>
      </c>
      <c r="V7" s="39">
        <v>3.56</v>
      </c>
      <c r="W7" s="39">
        <v>3.22</v>
      </c>
      <c r="X7" s="39">
        <v>3.5</v>
      </c>
      <c r="Y7" s="15">
        <v>3.5</v>
      </c>
      <c r="Z7" s="6">
        <v>50.22</v>
      </c>
      <c r="AA7" s="11">
        <v>41.22</v>
      </c>
      <c r="AB7" s="6">
        <v>49.05</v>
      </c>
      <c r="AC7" s="6">
        <v>34.979999999999997</v>
      </c>
      <c r="AD7" s="6">
        <v>52.99</v>
      </c>
      <c r="AE7" s="6">
        <v>50.86</v>
      </c>
    </row>
    <row r="8" spans="1:31" ht="16.5" x14ac:dyDescent="0.25">
      <c r="A8" s="1" t="s">
        <v>2</v>
      </c>
      <c r="B8" s="24">
        <v>46</v>
      </c>
      <c r="C8" s="10" t="s">
        <v>17</v>
      </c>
      <c r="D8" s="24">
        <v>25</v>
      </c>
      <c r="E8" s="24">
        <v>21</v>
      </c>
      <c r="F8" s="24">
        <v>21</v>
      </c>
      <c r="G8" s="38">
        <v>1562</v>
      </c>
      <c r="H8" s="24">
        <v>0</v>
      </c>
      <c r="I8" s="10" t="s">
        <v>17</v>
      </c>
      <c r="J8" s="24">
        <v>0</v>
      </c>
      <c r="K8" s="24">
        <v>0</v>
      </c>
      <c r="L8" s="24">
        <v>0</v>
      </c>
      <c r="M8" s="10">
        <v>20</v>
      </c>
      <c r="N8" s="6">
        <v>0</v>
      </c>
      <c r="O8" s="10" t="s">
        <v>17</v>
      </c>
      <c r="P8" s="6">
        <f>J8/D8*100</f>
        <v>0</v>
      </c>
      <c r="Q8" s="6">
        <f t="shared" si="0"/>
        <v>0</v>
      </c>
      <c r="R8" s="6">
        <f t="shared" si="0"/>
        <v>0</v>
      </c>
      <c r="S8" s="6">
        <f t="shared" si="1"/>
        <v>1.2804097311139564</v>
      </c>
      <c r="T8" s="6">
        <v>3.54</v>
      </c>
      <c r="U8" s="10" t="s">
        <v>17</v>
      </c>
      <c r="V8" s="39">
        <v>3.32</v>
      </c>
      <c r="W8" s="39">
        <v>3.24</v>
      </c>
      <c r="X8" s="39">
        <v>3.57</v>
      </c>
      <c r="Y8" s="11">
        <v>3.68</v>
      </c>
      <c r="Z8" s="6">
        <v>50</v>
      </c>
      <c r="AA8" s="11" t="s">
        <v>17</v>
      </c>
      <c r="AB8" s="6">
        <v>28</v>
      </c>
      <c r="AC8" s="6">
        <v>19.05</v>
      </c>
      <c r="AD8" s="6">
        <v>47.62</v>
      </c>
      <c r="AE8" s="6">
        <v>56.72</v>
      </c>
    </row>
    <row r="9" spans="1:31" ht="16.5" x14ac:dyDescent="0.25">
      <c r="A9" s="1" t="s">
        <v>3</v>
      </c>
      <c r="B9" s="24">
        <v>44</v>
      </c>
      <c r="C9" s="10" t="s">
        <v>17</v>
      </c>
      <c r="D9" s="38">
        <v>39</v>
      </c>
      <c r="E9" s="38">
        <v>17</v>
      </c>
      <c r="F9" s="38">
        <v>48</v>
      </c>
      <c r="G9" s="38">
        <v>1312</v>
      </c>
      <c r="H9" s="24">
        <v>0</v>
      </c>
      <c r="I9" s="10" t="s">
        <v>17</v>
      </c>
      <c r="J9" s="24">
        <v>0</v>
      </c>
      <c r="K9" s="24">
        <v>0</v>
      </c>
      <c r="L9" s="24">
        <v>0</v>
      </c>
      <c r="M9" s="10">
        <v>29</v>
      </c>
      <c r="N9" s="6">
        <v>0</v>
      </c>
      <c r="O9" s="10" t="s">
        <v>17</v>
      </c>
      <c r="P9" s="6">
        <f>J9/D9*100</f>
        <v>0</v>
      </c>
      <c r="Q9" s="6">
        <f t="shared" si="0"/>
        <v>0</v>
      </c>
      <c r="R9" s="6">
        <f t="shared" si="0"/>
        <v>0</v>
      </c>
      <c r="S9" s="6">
        <f t="shared" si="1"/>
        <v>2.2103658536585367</v>
      </c>
      <c r="T9" s="6">
        <v>3.93</v>
      </c>
      <c r="U9" s="10" t="s">
        <v>17</v>
      </c>
      <c r="V9" s="39">
        <v>3.97</v>
      </c>
      <c r="W9" s="39">
        <v>4.29</v>
      </c>
      <c r="X9" s="39">
        <v>4.29</v>
      </c>
      <c r="Y9" s="11">
        <v>4.1100000000000003</v>
      </c>
      <c r="Z9" s="6">
        <v>70.45</v>
      </c>
      <c r="AA9" s="11" t="s">
        <v>17</v>
      </c>
      <c r="AB9" s="6">
        <v>69.23</v>
      </c>
      <c r="AC9" s="6">
        <v>82.35</v>
      </c>
      <c r="AD9" s="6">
        <v>83.33</v>
      </c>
      <c r="AE9" s="6">
        <v>74.77</v>
      </c>
    </row>
    <row r="10" spans="1:31" ht="16.5" x14ac:dyDescent="0.25">
      <c r="A10" s="1" t="s">
        <v>4</v>
      </c>
      <c r="B10" s="24">
        <v>56</v>
      </c>
      <c r="C10" s="10" t="s">
        <v>17</v>
      </c>
      <c r="D10" s="38">
        <v>50</v>
      </c>
      <c r="E10" s="38">
        <v>74</v>
      </c>
      <c r="F10" s="38">
        <v>81</v>
      </c>
      <c r="G10" s="38">
        <v>9204</v>
      </c>
      <c r="H10" s="24">
        <v>1</v>
      </c>
      <c r="I10" s="10" t="s">
        <v>17</v>
      </c>
      <c r="J10" s="24">
        <v>0</v>
      </c>
      <c r="K10" s="24">
        <v>4</v>
      </c>
      <c r="L10" s="24">
        <v>11</v>
      </c>
      <c r="M10" s="10">
        <v>557</v>
      </c>
      <c r="N10" s="6">
        <v>1.7857142857142856</v>
      </c>
      <c r="O10" s="10" t="s">
        <v>17</v>
      </c>
      <c r="P10" s="6">
        <f>J10/D10*100</f>
        <v>0</v>
      </c>
      <c r="Q10" s="6">
        <f t="shared" si="0"/>
        <v>5.4054054054054053</v>
      </c>
      <c r="R10" s="6">
        <f t="shared" si="0"/>
        <v>13.580246913580247</v>
      </c>
      <c r="S10" s="6">
        <f t="shared" si="1"/>
        <v>6.0517166449369837</v>
      </c>
      <c r="T10" s="6">
        <v>3.75</v>
      </c>
      <c r="U10" s="10" t="s">
        <v>17</v>
      </c>
      <c r="V10" s="39">
        <v>3.48</v>
      </c>
      <c r="W10" s="39">
        <v>3.27</v>
      </c>
      <c r="X10" s="39">
        <v>3.48</v>
      </c>
      <c r="Y10" s="11">
        <v>3.54</v>
      </c>
      <c r="Z10" s="6">
        <v>57.14</v>
      </c>
      <c r="AA10" s="11" t="s">
        <v>17</v>
      </c>
      <c r="AB10" s="6">
        <v>36</v>
      </c>
      <c r="AC10" s="6">
        <v>31.08</v>
      </c>
      <c r="AD10" s="6">
        <v>50.62</v>
      </c>
      <c r="AE10" s="6">
        <v>46.63</v>
      </c>
    </row>
    <row r="11" spans="1:31" ht="17.25" customHeight="1" x14ac:dyDescent="0.25">
      <c r="A11" s="1" t="s">
        <v>5</v>
      </c>
      <c r="B11" s="24">
        <v>106</v>
      </c>
      <c r="C11" s="10" t="s">
        <v>17</v>
      </c>
      <c r="D11" s="38">
        <v>80</v>
      </c>
      <c r="E11" s="38">
        <v>99</v>
      </c>
      <c r="F11" s="38">
        <v>124</v>
      </c>
      <c r="G11" s="38">
        <v>4539</v>
      </c>
      <c r="H11" s="24">
        <v>4</v>
      </c>
      <c r="I11" s="10" t="s">
        <v>17</v>
      </c>
      <c r="J11" s="24">
        <v>6</v>
      </c>
      <c r="K11" s="24">
        <v>3</v>
      </c>
      <c r="L11" s="24">
        <v>4</v>
      </c>
      <c r="M11" s="10">
        <v>119</v>
      </c>
      <c r="N11" s="6">
        <v>3.7735849056603774</v>
      </c>
      <c r="O11" s="10" t="s">
        <v>17</v>
      </c>
      <c r="P11" s="6">
        <f>J11/D11*100</f>
        <v>7.5</v>
      </c>
      <c r="Q11" s="6">
        <f t="shared" si="0"/>
        <v>3.0303030303030303</v>
      </c>
      <c r="R11" s="6">
        <f t="shared" si="0"/>
        <v>3.225806451612903</v>
      </c>
      <c r="S11" s="6">
        <f t="shared" si="1"/>
        <v>2.6217228464419478</v>
      </c>
      <c r="T11" s="6">
        <v>3.37</v>
      </c>
      <c r="U11" s="10" t="s">
        <v>17</v>
      </c>
      <c r="V11" s="39">
        <v>3.55</v>
      </c>
      <c r="W11" s="39">
        <v>3.59</v>
      </c>
      <c r="X11" s="39">
        <v>3.77</v>
      </c>
      <c r="Y11" s="11">
        <v>3.65</v>
      </c>
      <c r="Z11" s="6">
        <v>35.85</v>
      </c>
      <c r="AA11" s="11" t="s">
        <v>17</v>
      </c>
      <c r="AB11" s="6">
        <v>56.25</v>
      </c>
      <c r="AC11" s="6">
        <v>58.59</v>
      </c>
      <c r="AD11" s="6">
        <v>65.319999999999993</v>
      </c>
      <c r="AE11" s="6">
        <v>56.44</v>
      </c>
    </row>
    <row r="12" spans="1:31" ht="17.25" customHeight="1" x14ac:dyDescent="0.25">
      <c r="A12" s="1" t="s">
        <v>33</v>
      </c>
      <c r="B12" s="10" t="s">
        <v>17</v>
      </c>
      <c r="C12" s="10" t="s">
        <v>17</v>
      </c>
      <c r="D12" s="38">
        <v>6</v>
      </c>
      <c r="E12" s="38">
        <v>7</v>
      </c>
      <c r="F12" s="38">
        <v>4</v>
      </c>
      <c r="G12" s="38">
        <v>401</v>
      </c>
      <c r="H12" s="10" t="s">
        <v>17</v>
      </c>
      <c r="I12" s="10" t="s">
        <v>17</v>
      </c>
      <c r="J12" s="24">
        <v>0</v>
      </c>
      <c r="K12" s="24">
        <v>0</v>
      </c>
      <c r="L12" s="24">
        <v>0</v>
      </c>
      <c r="M12" s="10">
        <v>7</v>
      </c>
      <c r="N12" s="10" t="s">
        <v>17</v>
      </c>
      <c r="O12" s="10" t="s">
        <v>17</v>
      </c>
      <c r="P12" s="6">
        <f>J12/D12*100</f>
        <v>0</v>
      </c>
      <c r="Q12" s="6">
        <f t="shared" si="0"/>
        <v>0</v>
      </c>
      <c r="R12" s="6">
        <f t="shared" si="0"/>
        <v>0</v>
      </c>
      <c r="S12" s="6">
        <f t="shared" si="1"/>
        <v>1.7456359102244388</v>
      </c>
      <c r="T12" s="10" t="s">
        <v>17</v>
      </c>
      <c r="U12" s="10" t="s">
        <v>17</v>
      </c>
      <c r="V12" s="39">
        <v>4</v>
      </c>
      <c r="W12" s="39">
        <v>3.57</v>
      </c>
      <c r="X12" s="39">
        <v>4.25</v>
      </c>
      <c r="Y12" s="11">
        <v>3.79</v>
      </c>
      <c r="Z12" s="10" t="s">
        <v>17</v>
      </c>
      <c r="AA12" s="11" t="s">
        <v>17</v>
      </c>
      <c r="AB12" s="6">
        <v>83.33</v>
      </c>
      <c r="AC12" s="6">
        <v>57.14</v>
      </c>
      <c r="AD12" s="6">
        <v>100</v>
      </c>
      <c r="AE12" s="6">
        <v>63.09</v>
      </c>
    </row>
    <row r="13" spans="1:31" ht="16.5" x14ac:dyDescent="0.25">
      <c r="A13" s="1" t="s">
        <v>21</v>
      </c>
      <c r="B13" s="24">
        <v>11</v>
      </c>
      <c r="C13" s="10" t="s">
        <v>17</v>
      </c>
      <c r="D13" s="11" t="s">
        <v>17</v>
      </c>
      <c r="E13" s="10" t="s">
        <v>17</v>
      </c>
      <c r="F13" s="38" t="s">
        <v>17</v>
      </c>
      <c r="G13" s="38" t="s">
        <v>17</v>
      </c>
      <c r="H13" s="24">
        <v>0</v>
      </c>
      <c r="I13" s="10" t="s">
        <v>17</v>
      </c>
      <c r="J13" s="10" t="s">
        <v>17</v>
      </c>
      <c r="K13" s="10" t="s">
        <v>17</v>
      </c>
      <c r="L13" s="38" t="s">
        <v>17</v>
      </c>
      <c r="M13" s="6" t="s">
        <v>17</v>
      </c>
      <c r="N13" s="6">
        <v>0</v>
      </c>
      <c r="O13" s="10" t="s">
        <v>17</v>
      </c>
      <c r="P13" s="10" t="s">
        <v>17</v>
      </c>
      <c r="Q13" s="10" t="s">
        <v>17</v>
      </c>
      <c r="R13" s="10" t="s">
        <v>17</v>
      </c>
      <c r="S13" s="10" t="s">
        <v>17</v>
      </c>
      <c r="T13" s="6">
        <v>4.09</v>
      </c>
      <c r="U13" s="10" t="s">
        <v>17</v>
      </c>
      <c r="V13" s="10" t="s">
        <v>17</v>
      </c>
      <c r="W13" s="10" t="s">
        <v>17</v>
      </c>
      <c r="X13" s="38" t="s">
        <v>17</v>
      </c>
      <c r="Y13" s="11" t="s">
        <v>17</v>
      </c>
      <c r="Z13" s="6">
        <v>100</v>
      </c>
      <c r="AA13" s="11" t="s">
        <v>17</v>
      </c>
      <c r="AB13" s="6" t="s">
        <v>17</v>
      </c>
      <c r="AC13" s="10" t="s">
        <v>17</v>
      </c>
      <c r="AD13" s="38" t="s">
        <v>17</v>
      </c>
      <c r="AE13" s="6" t="s">
        <v>17</v>
      </c>
    </row>
    <row r="14" spans="1:31" ht="16.5" x14ac:dyDescent="0.25">
      <c r="A14" s="1" t="s">
        <v>30</v>
      </c>
      <c r="B14" s="24">
        <v>0</v>
      </c>
      <c r="C14" s="10" t="s">
        <v>17</v>
      </c>
      <c r="D14" s="11" t="s">
        <v>17</v>
      </c>
      <c r="E14" s="10" t="s">
        <v>17</v>
      </c>
      <c r="F14" s="38" t="s">
        <v>17</v>
      </c>
      <c r="G14" s="38" t="s">
        <v>17</v>
      </c>
      <c r="H14" s="42">
        <v>0</v>
      </c>
      <c r="I14" s="10" t="s">
        <v>17</v>
      </c>
      <c r="J14" s="10" t="s">
        <v>17</v>
      </c>
      <c r="K14" s="10" t="s">
        <v>17</v>
      </c>
      <c r="L14" s="38" t="s">
        <v>17</v>
      </c>
      <c r="M14" s="6" t="s">
        <v>17</v>
      </c>
      <c r="N14" s="11">
        <v>0</v>
      </c>
      <c r="O14" s="10" t="s">
        <v>17</v>
      </c>
      <c r="P14" s="10" t="s">
        <v>17</v>
      </c>
      <c r="Q14" s="10" t="s">
        <v>17</v>
      </c>
      <c r="R14" s="10" t="s">
        <v>17</v>
      </c>
      <c r="S14" s="10" t="s">
        <v>17</v>
      </c>
      <c r="T14" s="6">
        <v>0</v>
      </c>
      <c r="U14" s="10" t="s">
        <v>17</v>
      </c>
      <c r="V14" s="10" t="s">
        <v>17</v>
      </c>
      <c r="W14" s="10" t="s">
        <v>17</v>
      </c>
      <c r="X14" s="38" t="s">
        <v>17</v>
      </c>
      <c r="Y14" s="11" t="s">
        <v>17</v>
      </c>
      <c r="Z14" s="6">
        <v>0</v>
      </c>
      <c r="AA14" s="11" t="s">
        <v>17</v>
      </c>
      <c r="AB14" s="6" t="s">
        <v>17</v>
      </c>
      <c r="AC14" s="10" t="s">
        <v>17</v>
      </c>
      <c r="AD14" s="38" t="s">
        <v>17</v>
      </c>
      <c r="AE14" s="6" t="s">
        <v>17</v>
      </c>
    </row>
    <row r="15" spans="1:31" ht="16.5" x14ac:dyDescent="0.25">
      <c r="A15" s="1" t="s">
        <v>6</v>
      </c>
      <c r="B15" s="24">
        <v>110</v>
      </c>
      <c r="C15" s="10" t="s">
        <v>17</v>
      </c>
      <c r="D15" s="38">
        <v>125</v>
      </c>
      <c r="E15" s="38">
        <v>145</v>
      </c>
      <c r="F15" s="38">
        <v>109</v>
      </c>
      <c r="G15" s="38">
        <v>9266</v>
      </c>
      <c r="H15" s="24">
        <v>1</v>
      </c>
      <c r="I15" s="10" t="s">
        <v>17</v>
      </c>
      <c r="J15" s="24">
        <v>5</v>
      </c>
      <c r="K15" s="24">
        <v>12</v>
      </c>
      <c r="L15" s="24">
        <v>15</v>
      </c>
      <c r="M15" s="10">
        <v>786</v>
      </c>
      <c r="N15" s="6">
        <v>0.90909090909090906</v>
      </c>
      <c r="O15" s="10" t="s">
        <v>17</v>
      </c>
      <c r="P15" s="6">
        <f>J15/D15*100</f>
        <v>4</v>
      </c>
      <c r="Q15" s="6">
        <f t="shared" ref="Q15:R19" si="2">K15/E15*100</f>
        <v>8.2758620689655178</v>
      </c>
      <c r="R15" s="6">
        <f t="shared" si="2"/>
        <v>13.761467889908257</v>
      </c>
      <c r="S15" s="6">
        <f t="shared" si="1"/>
        <v>8.4826246492553423</v>
      </c>
      <c r="T15" s="6">
        <v>3.75</v>
      </c>
      <c r="U15" s="10" t="s">
        <v>17</v>
      </c>
      <c r="V15" s="39">
        <v>3.65</v>
      </c>
      <c r="W15" s="39">
        <v>3.63</v>
      </c>
      <c r="X15" s="39">
        <v>3.42</v>
      </c>
      <c r="Y15" s="11">
        <v>3.56</v>
      </c>
      <c r="Z15" s="6">
        <v>60</v>
      </c>
      <c r="AA15" s="11" t="s">
        <v>17</v>
      </c>
      <c r="AB15" s="6">
        <v>58.4</v>
      </c>
      <c r="AC15" s="6">
        <v>56.55</v>
      </c>
      <c r="AD15" s="6">
        <v>46.79</v>
      </c>
      <c r="AE15" s="6">
        <v>51.32</v>
      </c>
    </row>
    <row r="16" spans="1:31" ht="16.5" x14ac:dyDescent="0.25">
      <c r="A16" s="1" t="s">
        <v>7</v>
      </c>
      <c r="B16" s="24">
        <v>5</v>
      </c>
      <c r="C16" s="10" t="s">
        <v>17</v>
      </c>
      <c r="D16" s="38">
        <v>10</v>
      </c>
      <c r="E16" s="38">
        <v>8</v>
      </c>
      <c r="F16" s="38">
        <v>12</v>
      </c>
      <c r="G16" s="38">
        <v>1010</v>
      </c>
      <c r="H16" s="24">
        <v>0</v>
      </c>
      <c r="I16" s="10" t="s">
        <v>17</v>
      </c>
      <c r="J16" s="24">
        <v>0</v>
      </c>
      <c r="K16" s="24">
        <v>0</v>
      </c>
      <c r="L16" s="24">
        <v>0</v>
      </c>
      <c r="M16" s="10">
        <v>6</v>
      </c>
      <c r="N16" s="6">
        <v>0</v>
      </c>
      <c r="O16" s="10" t="s">
        <v>17</v>
      </c>
      <c r="P16" s="6">
        <f>J16/D16*100</f>
        <v>0</v>
      </c>
      <c r="Q16" s="6">
        <f t="shared" si="2"/>
        <v>0</v>
      </c>
      <c r="R16" s="6">
        <f t="shared" si="2"/>
        <v>0</v>
      </c>
      <c r="S16" s="6">
        <f t="shared" si="1"/>
        <v>0.59405940594059403</v>
      </c>
      <c r="T16" s="6">
        <v>4.8</v>
      </c>
      <c r="U16" s="10" t="s">
        <v>17</v>
      </c>
      <c r="V16" s="24">
        <v>3.8</v>
      </c>
      <c r="W16" s="24">
        <v>4.38</v>
      </c>
      <c r="X16" s="24">
        <v>4.5</v>
      </c>
      <c r="Y16" s="11">
        <v>4.28</v>
      </c>
      <c r="Z16" s="6">
        <v>100</v>
      </c>
      <c r="AA16" s="11" t="s">
        <v>17</v>
      </c>
      <c r="AB16" s="6">
        <v>50</v>
      </c>
      <c r="AC16" s="6">
        <v>87.5</v>
      </c>
      <c r="AD16" s="6">
        <v>91.67</v>
      </c>
      <c r="AE16" s="6">
        <v>83.27</v>
      </c>
    </row>
    <row r="17" spans="1:31" ht="16.5" x14ac:dyDescent="0.25">
      <c r="A17" s="1" t="s">
        <v>10</v>
      </c>
      <c r="B17" s="10">
        <v>0</v>
      </c>
      <c r="C17" s="10" t="s">
        <v>17</v>
      </c>
      <c r="D17" s="38">
        <v>0</v>
      </c>
      <c r="E17" s="38">
        <v>0</v>
      </c>
      <c r="F17" s="38">
        <v>0</v>
      </c>
      <c r="G17" s="38">
        <v>22</v>
      </c>
      <c r="H17" s="10">
        <v>0</v>
      </c>
      <c r="I17" s="10" t="s">
        <v>17</v>
      </c>
      <c r="J17" s="10">
        <v>0</v>
      </c>
      <c r="K17" s="10">
        <v>0</v>
      </c>
      <c r="L17" s="10">
        <v>0</v>
      </c>
      <c r="M17" s="10">
        <v>1</v>
      </c>
      <c r="N17" s="11">
        <v>0</v>
      </c>
      <c r="O17" s="10" t="s">
        <v>17</v>
      </c>
      <c r="P17" s="6">
        <v>0</v>
      </c>
      <c r="Q17" s="6">
        <v>0</v>
      </c>
      <c r="R17" s="6">
        <v>0</v>
      </c>
      <c r="S17" s="6">
        <f t="shared" si="1"/>
        <v>4.5454545454545459</v>
      </c>
      <c r="T17" s="6">
        <v>0</v>
      </c>
      <c r="U17" s="10" t="s">
        <v>17</v>
      </c>
      <c r="V17" s="11">
        <v>0</v>
      </c>
      <c r="W17" s="11">
        <v>0</v>
      </c>
      <c r="X17" s="11">
        <v>0</v>
      </c>
      <c r="Y17" s="11">
        <v>3.41</v>
      </c>
      <c r="Z17" s="6">
        <v>0</v>
      </c>
      <c r="AA17" s="11" t="s">
        <v>17</v>
      </c>
      <c r="AB17" s="6">
        <v>0</v>
      </c>
      <c r="AC17" s="6">
        <v>0</v>
      </c>
      <c r="AD17" s="6">
        <v>0</v>
      </c>
      <c r="AE17" s="6">
        <v>40.909999999999997</v>
      </c>
    </row>
    <row r="18" spans="1:31" ht="16.5" x14ac:dyDescent="0.25">
      <c r="A18" s="1" t="s">
        <v>8</v>
      </c>
      <c r="B18" s="24">
        <v>47</v>
      </c>
      <c r="C18" s="10" t="s">
        <v>17</v>
      </c>
      <c r="D18" s="38">
        <v>79</v>
      </c>
      <c r="E18" s="38">
        <v>69</v>
      </c>
      <c r="F18" s="38">
        <v>51</v>
      </c>
      <c r="G18" s="38">
        <v>7513</v>
      </c>
      <c r="H18" s="24">
        <v>1</v>
      </c>
      <c r="I18" s="10" t="s">
        <v>17</v>
      </c>
      <c r="J18" s="24">
        <v>0</v>
      </c>
      <c r="K18" s="24">
        <v>3</v>
      </c>
      <c r="L18" s="24">
        <v>3</v>
      </c>
      <c r="M18" s="10">
        <v>507</v>
      </c>
      <c r="N18" s="6">
        <v>2.1276595744680851</v>
      </c>
      <c r="O18" s="10" t="s">
        <v>17</v>
      </c>
      <c r="P18" s="6">
        <f>J18/D18*100</f>
        <v>0</v>
      </c>
      <c r="Q18" s="6">
        <f t="shared" si="2"/>
        <v>4.3478260869565215</v>
      </c>
      <c r="R18" s="6">
        <f t="shared" si="2"/>
        <v>5.8823529411764701</v>
      </c>
      <c r="S18" s="6">
        <f t="shared" si="1"/>
        <v>6.7483029415679487</v>
      </c>
      <c r="T18" s="6">
        <v>3.77</v>
      </c>
      <c r="U18" s="10" t="s">
        <v>17</v>
      </c>
      <c r="V18" s="39">
        <v>3.63</v>
      </c>
      <c r="W18" s="39">
        <v>3.51</v>
      </c>
      <c r="X18" s="39">
        <v>3.49</v>
      </c>
      <c r="Y18" s="11">
        <v>3.38</v>
      </c>
      <c r="Z18" s="6">
        <v>63.83</v>
      </c>
      <c r="AA18" s="11" t="s">
        <v>17</v>
      </c>
      <c r="AB18" s="6">
        <v>56.96</v>
      </c>
      <c r="AC18" s="6">
        <v>47.83</v>
      </c>
      <c r="AD18" s="6">
        <v>49.02</v>
      </c>
      <c r="AE18" s="6">
        <v>39.700000000000003</v>
      </c>
    </row>
    <row r="19" spans="1:31" ht="16.5" x14ac:dyDescent="0.25">
      <c r="A19" s="1" t="s">
        <v>9</v>
      </c>
      <c r="B19" s="24">
        <v>6</v>
      </c>
      <c r="C19" s="10" t="s">
        <v>17</v>
      </c>
      <c r="D19" s="38">
        <v>4</v>
      </c>
      <c r="E19" s="38">
        <v>1</v>
      </c>
      <c r="F19" s="38">
        <v>3</v>
      </c>
      <c r="G19" s="38">
        <v>340</v>
      </c>
      <c r="H19" s="24">
        <v>0</v>
      </c>
      <c r="I19" s="10" t="s">
        <v>17</v>
      </c>
      <c r="J19" s="24">
        <v>0</v>
      </c>
      <c r="K19" s="24">
        <v>0</v>
      </c>
      <c r="L19" s="24">
        <v>0</v>
      </c>
      <c r="M19" s="10">
        <v>0</v>
      </c>
      <c r="N19" s="6">
        <v>0</v>
      </c>
      <c r="O19" s="10" t="s">
        <v>17</v>
      </c>
      <c r="P19" s="6">
        <f>J19/D19*100</f>
        <v>0</v>
      </c>
      <c r="Q19" s="6">
        <f t="shared" si="2"/>
        <v>0</v>
      </c>
      <c r="R19" s="6">
        <f t="shared" si="2"/>
        <v>0</v>
      </c>
      <c r="S19" s="6">
        <f t="shared" si="1"/>
        <v>0</v>
      </c>
      <c r="T19" s="6">
        <v>4.17</v>
      </c>
      <c r="U19" s="10" t="s">
        <v>17</v>
      </c>
      <c r="V19" s="39">
        <v>3.75</v>
      </c>
      <c r="W19" s="39">
        <v>4</v>
      </c>
      <c r="X19" s="39">
        <v>4.67</v>
      </c>
      <c r="Y19" s="11">
        <v>3.82</v>
      </c>
      <c r="Z19" s="6">
        <v>83.33</v>
      </c>
      <c r="AA19" s="11" t="s">
        <v>17</v>
      </c>
      <c r="AB19" s="6">
        <v>75</v>
      </c>
      <c r="AC19" s="6">
        <v>100</v>
      </c>
      <c r="AD19" s="6">
        <v>100</v>
      </c>
      <c r="AE19" s="6">
        <v>67.349999999999994</v>
      </c>
    </row>
  </sheetData>
  <mergeCells count="7">
    <mergeCell ref="A2:AE2"/>
    <mergeCell ref="A4:A5"/>
    <mergeCell ref="B4:G4"/>
    <mergeCell ref="H4:M4"/>
    <mergeCell ref="N4:S4"/>
    <mergeCell ref="T4:Y4"/>
    <mergeCell ref="Z4:AE4"/>
  </mergeCells>
  <pageMargins left="0.7" right="0.7" top="0.75" bottom="0.75" header="0.3" footer="0.3"/>
  <pageSetup paperSize="9" scale="7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AE19"/>
  <sheetViews>
    <sheetView zoomScaleNormal="100" workbookViewId="0">
      <selection activeCell="A3" sqref="A3"/>
    </sheetView>
  </sheetViews>
  <sheetFormatPr defaultRowHeight="15" x14ac:dyDescent="0.25"/>
  <cols>
    <col min="1" max="1" width="29.140625" customWidth="1"/>
    <col min="2" max="31" width="12" customWidth="1"/>
  </cols>
  <sheetData>
    <row r="2" spans="1:31" ht="73.5" customHeight="1" x14ac:dyDescent="0.25">
      <c r="A2" s="56" t="s">
        <v>199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</row>
    <row r="4" spans="1:31" ht="55.5" customHeight="1" x14ac:dyDescent="0.25">
      <c r="A4" s="54" t="s">
        <v>11</v>
      </c>
      <c r="B4" s="54" t="s">
        <v>14</v>
      </c>
      <c r="C4" s="54"/>
      <c r="D4" s="54"/>
      <c r="E4" s="54"/>
      <c r="F4" s="54"/>
      <c r="G4" s="54"/>
      <c r="H4" s="54" t="s">
        <v>12</v>
      </c>
      <c r="I4" s="54"/>
      <c r="J4" s="54"/>
      <c r="K4" s="54"/>
      <c r="L4" s="54"/>
      <c r="M4" s="54"/>
      <c r="N4" s="54" t="s">
        <v>13</v>
      </c>
      <c r="O4" s="54"/>
      <c r="P4" s="54"/>
      <c r="Q4" s="54"/>
      <c r="R4" s="54"/>
      <c r="S4" s="54"/>
      <c r="T4" s="54" t="s">
        <v>15</v>
      </c>
      <c r="U4" s="54"/>
      <c r="V4" s="54"/>
      <c r="W4" s="54"/>
      <c r="X4" s="54"/>
      <c r="Y4" s="54"/>
      <c r="Z4" s="54" t="s">
        <v>16</v>
      </c>
      <c r="AA4" s="54"/>
      <c r="AB4" s="54"/>
      <c r="AC4" s="54"/>
      <c r="AD4" s="54"/>
      <c r="AE4" s="54"/>
    </row>
    <row r="5" spans="1:31" ht="33" x14ac:dyDescent="0.25">
      <c r="A5" s="54"/>
      <c r="B5" s="41" t="s">
        <v>104</v>
      </c>
      <c r="C5" s="41" t="s">
        <v>105</v>
      </c>
      <c r="D5" s="41" t="s">
        <v>106</v>
      </c>
      <c r="E5" s="45" t="s">
        <v>140</v>
      </c>
      <c r="F5" s="52" t="s">
        <v>198</v>
      </c>
      <c r="G5" s="51" t="s">
        <v>144</v>
      </c>
      <c r="H5" s="41" t="s">
        <v>104</v>
      </c>
      <c r="I5" s="41" t="s">
        <v>105</v>
      </c>
      <c r="J5" s="41" t="s">
        <v>106</v>
      </c>
      <c r="K5" s="45" t="s">
        <v>140</v>
      </c>
      <c r="L5" s="52" t="s">
        <v>198</v>
      </c>
      <c r="M5" s="52" t="s">
        <v>144</v>
      </c>
      <c r="N5" s="41" t="s">
        <v>104</v>
      </c>
      <c r="O5" s="41" t="s">
        <v>105</v>
      </c>
      <c r="P5" s="41" t="s">
        <v>106</v>
      </c>
      <c r="Q5" s="45" t="s">
        <v>140</v>
      </c>
      <c r="R5" s="52" t="s">
        <v>198</v>
      </c>
      <c r="S5" s="52" t="s">
        <v>144</v>
      </c>
      <c r="T5" s="41" t="s">
        <v>104</v>
      </c>
      <c r="U5" s="41" t="s">
        <v>105</v>
      </c>
      <c r="V5" s="41" t="s">
        <v>106</v>
      </c>
      <c r="W5" s="45" t="s">
        <v>140</v>
      </c>
      <c r="X5" s="52" t="s">
        <v>198</v>
      </c>
      <c r="Y5" s="52" t="s">
        <v>144</v>
      </c>
      <c r="Z5" s="41" t="s">
        <v>104</v>
      </c>
      <c r="AA5" s="41" t="s">
        <v>105</v>
      </c>
      <c r="AB5" s="41" t="s">
        <v>106</v>
      </c>
      <c r="AC5" s="45" t="s">
        <v>140</v>
      </c>
      <c r="AD5" s="52" t="s">
        <v>198</v>
      </c>
      <c r="AE5" s="52" t="s">
        <v>144</v>
      </c>
    </row>
    <row r="6" spans="1:31" ht="16.5" x14ac:dyDescent="0.25">
      <c r="A6" s="1" t="s">
        <v>0</v>
      </c>
      <c r="B6" s="24">
        <v>95</v>
      </c>
      <c r="C6" s="24">
        <v>74</v>
      </c>
      <c r="D6" s="24">
        <v>68</v>
      </c>
      <c r="E6" s="24">
        <v>102</v>
      </c>
      <c r="F6" s="24">
        <v>98</v>
      </c>
      <c r="G6" s="38">
        <v>17542</v>
      </c>
      <c r="H6" s="24">
        <v>0</v>
      </c>
      <c r="I6" s="24">
        <v>7</v>
      </c>
      <c r="J6" s="24">
        <v>2</v>
      </c>
      <c r="K6" s="24">
        <v>0</v>
      </c>
      <c r="L6" s="24">
        <v>3</v>
      </c>
      <c r="M6" s="10">
        <v>872</v>
      </c>
      <c r="N6" s="6">
        <v>0</v>
      </c>
      <c r="O6" s="6">
        <f>I6/C6*100</f>
        <v>9.4594594594594597</v>
      </c>
      <c r="P6" s="6">
        <f>J6/D6*100</f>
        <v>2.9411764705882351</v>
      </c>
      <c r="Q6" s="6">
        <f t="shared" ref="Q6:R12" si="0">K6/E6*100</f>
        <v>0</v>
      </c>
      <c r="R6" s="6">
        <f t="shared" si="0"/>
        <v>3.0612244897959182</v>
      </c>
      <c r="S6" s="6">
        <f t="shared" ref="S6:S12" si="1">M6/G6*100</f>
        <v>4.9709269182533351</v>
      </c>
      <c r="T6" s="24">
        <v>3.97</v>
      </c>
      <c r="U6" s="6">
        <v>3.64</v>
      </c>
      <c r="V6" s="39">
        <v>3.68</v>
      </c>
      <c r="W6" s="39">
        <v>3.73</v>
      </c>
      <c r="X6" s="39">
        <v>3.62</v>
      </c>
      <c r="Y6" s="11">
        <v>3.56</v>
      </c>
      <c r="Z6" s="6">
        <v>69.47</v>
      </c>
      <c r="AA6" s="11">
        <v>48.65</v>
      </c>
      <c r="AB6" s="6">
        <v>52.94</v>
      </c>
      <c r="AC6" s="6">
        <v>52.94</v>
      </c>
      <c r="AD6" s="6">
        <v>52.04</v>
      </c>
      <c r="AE6" s="6">
        <v>48.52</v>
      </c>
    </row>
    <row r="7" spans="1:31" ht="16.5" x14ac:dyDescent="0.25">
      <c r="A7" s="1" t="s">
        <v>1</v>
      </c>
      <c r="B7" s="24">
        <v>94</v>
      </c>
      <c r="C7" s="24">
        <v>70</v>
      </c>
      <c r="D7" s="24">
        <v>70</v>
      </c>
      <c r="E7" s="24">
        <v>105</v>
      </c>
      <c r="F7" s="24">
        <v>104</v>
      </c>
      <c r="G7" s="38">
        <v>18178</v>
      </c>
      <c r="H7" s="24">
        <v>1</v>
      </c>
      <c r="I7" s="24">
        <v>10</v>
      </c>
      <c r="J7" s="24">
        <v>7</v>
      </c>
      <c r="K7" s="24">
        <v>16</v>
      </c>
      <c r="L7" s="24">
        <v>19</v>
      </c>
      <c r="M7" s="24">
        <v>1847</v>
      </c>
      <c r="N7" s="6">
        <v>1.0638297872340425</v>
      </c>
      <c r="O7" s="6">
        <f>I7/C7*100</f>
        <v>14.285714285714285</v>
      </c>
      <c r="P7" s="6">
        <f t="shared" ref="P7:P19" si="2">J7/D7*100</f>
        <v>10</v>
      </c>
      <c r="Q7" s="6">
        <f t="shared" si="0"/>
        <v>15.238095238095239</v>
      </c>
      <c r="R7" s="6">
        <f t="shared" si="0"/>
        <v>18.269230769230766</v>
      </c>
      <c r="S7" s="6">
        <f t="shared" si="1"/>
        <v>10.160633733083948</v>
      </c>
      <c r="T7" s="24">
        <v>3.59</v>
      </c>
      <c r="U7" s="6">
        <v>3.49</v>
      </c>
      <c r="V7" s="39">
        <v>3.39</v>
      </c>
      <c r="W7" s="39">
        <v>3.36</v>
      </c>
      <c r="X7" s="39">
        <v>3.29</v>
      </c>
      <c r="Y7" s="15">
        <v>3.5</v>
      </c>
      <c r="Z7" s="6">
        <v>50</v>
      </c>
      <c r="AA7" s="11">
        <v>51.43</v>
      </c>
      <c r="AB7" s="6">
        <v>40</v>
      </c>
      <c r="AC7" s="6">
        <v>42.86</v>
      </c>
      <c r="AD7" s="6">
        <v>41.35</v>
      </c>
      <c r="AE7" s="6">
        <v>50.86</v>
      </c>
    </row>
    <row r="8" spans="1:31" ht="16.5" x14ac:dyDescent="0.25">
      <c r="A8" s="1" t="s">
        <v>2</v>
      </c>
      <c r="B8" s="24">
        <v>11</v>
      </c>
      <c r="C8" s="10" t="s">
        <v>17</v>
      </c>
      <c r="D8" s="24">
        <v>5</v>
      </c>
      <c r="E8" s="24">
        <v>6</v>
      </c>
      <c r="F8" s="24">
        <v>2</v>
      </c>
      <c r="G8" s="38">
        <v>1562</v>
      </c>
      <c r="H8" s="24">
        <v>0</v>
      </c>
      <c r="I8" s="10" t="s">
        <v>17</v>
      </c>
      <c r="J8" s="24">
        <v>0</v>
      </c>
      <c r="K8" s="24">
        <v>0</v>
      </c>
      <c r="L8" s="24">
        <v>0</v>
      </c>
      <c r="M8" s="10">
        <v>20</v>
      </c>
      <c r="N8" s="6">
        <v>0</v>
      </c>
      <c r="O8" s="10" t="s">
        <v>17</v>
      </c>
      <c r="P8" s="6">
        <f t="shared" si="2"/>
        <v>0</v>
      </c>
      <c r="Q8" s="6">
        <f t="shared" si="0"/>
        <v>0</v>
      </c>
      <c r="R8" s="6">
        <f t="shared" si="0"/>
        <v>0</v>
      </c>
      <c r="S8" s="6">
        <f t="shared" si="1"/>
        <v>1.2804097311139564</v>
      </c>
      <c r="T8" s="6">
        <v>3.64</v>
      </c>
      <c r="U8" s="10" t="s">
        <v>17</v>
      </c>
      <c r="V8" s="39">
        <v>3</v>
      </c>
      <c r="W8" s="39">
        <v>3.83</v>
      </c>
      <c r="X8" s="39">
        <v>4</v>
      </c>
      <c r="Y8" s="11">
        <v>3.68</v>
      </c>
      <c r="Z8" s="6">
        <v>54.55</v>
      </c>
      <c r="AA8" s="11" t="s">
        <v>17</v>
      </c>
      <c r="AB8" s="6">
        <v>0</v>
      </c>
      <c r="AC8" s="6">
        <v>50</v>
      </c>
      <c r="AD8" s="6">
        <v>50</v>
      </c>
      <c r="AE8" s="6">
        <v>56.72</v>
      </c>
    </row>
    <row r="9" spans="1:31" ht="16.5" x14ac:dyDescent="0.25">
      <c r="A9" s="1" t="s">
        <v>3</v>
      </c>
      <c r="B9" s="24">
        <v>12</v>
      </c>
      <c r="C9" s="10" t="s">
        <v>17</v>
      </c>
      <c r="D9" s="38">
        <v>2</v>
      </c>
      <c r="E9" s="38">
        <v>10</v>
      </c>
      <c r="F9" s="38">
        <v>9</v>
      </c>
      <c r="G9" s="38">
        <v>1312</v>
      </c>
      <c r="H9" s="24">
        <v>0</v>
      </c>
      <c r="I9" s="10" t="s">
        <v>17</v>
      </c>
      <c r="J9" s="24">
        <v>0</v>
      </c>
      <c r="K9" s="24">
        <v>1</v>
      </c>
      <c r="L9" s="24">
        <v>1</v>
      </c>
      <c r="M9" s="10">
        <v>29</v>
      </c>
      <c r="N9" s="6">
        <v>0</v>
      </c>
      <c r="O9" s="10" t="s">
        <v>17</v>
      </c>
      <c r="P9" s="6">
        <f t="shared" si="2"/>
        <v>0</v>
      </c>
      <c r="Q9" s="6">
        <f t="shared" si="0"/>
        <v>10</v>
      </c>
      <c r="R9" s="6">
        <f t="shared" si="0"/>
        <v>11.111111111111111</v>
      </c>
      <c r="S9" s="6">
        <f t="shared" si="1"/>
        <v>2.2103658536585367</v>
      </c>
      <c r="T9" s="6">
        <v>3.83</v>
      </c>
      <c r="U9" s="10" t="s">
        <v>17</v>
      </c>
      <c r="V9" s="39">
        <v>3.5</v>
      </c>
      <c r="W9" s="39">
        <v>4.0999999999999996</v>
      </c>
      <c r="X9" s="39">
        <v>4.22</v>
      </c>
      <c r="Y9" s="11">
        <v>4.1100000000000003</v>
      </c>
      <c r="Z9" s="6">
        <v>75</v>
      </c>
      <c r="AA9" s="11" t="s">
        <v>17</v>
      </c>
      <c r="AB9" s="6">
        <v>50</v>
      </c>
      <c r="AC9" s="6">
        <v>80</v>
      </c>
      <c r="AD9" s="6">
        <v>77.78</v>
      </c>
      <c r="AE9" s="6">
        <v>74.77</v>
      </c>
    </row>
    <row r="10" spans="1:31" ht="16.5" x14ac:dyDescent="0.25">
      <c r="A10" s="1" t="s">
        <v>4</v>
      </c>
      <c r="B10" s="24">
        <v>48</v>
      </c>
      <c r="C10" s="10" t="s">
        <v>17</v>
      </c>
      <c r="D10" s="38">
        <v>38</v>
      </c>
      <c r="E10" s="38">
        <v>52</v>
      </c>
      <c r="F10" s="38">
        <v>45</v>
      </c>
      <c r="G10" s="38">
        <v>9204</v>
      </c>
      <c r="H10" s="24">
        <v>0</v>
      </c>
      <c r="I10" s="10" t="s">
        <v>17</v>
      </c>
      <c r="J10" s="24">
        <v>5</v>
      </c>
      <c r="K10" s="24">
        <v>9</v>
      </c>
      <c r="L10" s="24">
        <v>7</v>
      </c>
      <c r="M10" s="10">
        <v>557</v>
      </c>
      <c r="N10" s="6">
        <v>0</v>
      </c>
      <c r="O10" s="10" t="s">
        <v>17</v>
      </c>
      <c r="P10" s="6">
        <f t="shared" si="2"/>
        <v>13.157894736842104</v>
      </c>
      <c r="Q10" s="6">
        <f t="shared" si="0"/>
        <v>17.307692307692307</v>
      </c>
      <c r="R10" s="6">
        <f t="shared" si="0"/>
        <v>15.555555555555555</v>
      </c>
      <c r="S10" s="6">
        <f t="shared" si="1"/>
        <v>6.0517166449369837</v>
      </c>
      <c r="T10" s="6">
        <v>3.79</v>
      </c>
      <c r="U10" s="10" t="s">
        <v>17</v>
      </c>
      <c r="V10" s="39">
        <v>3.16</v>
      </c>
      <c r="W10" s="39">
        <v>3.06</v>
      </c>
      <c r="X10" s="39">
        <v>3.22</v>
      </c>
      <c r="Y10" s="11">
        <v>3.54</v>
      </c>
      <c r="Z10" s="6">
        <v>54.17</v>
      </c>
      <c r="AA10" s="11" t="s">
        <v>17</v>
      </c>
      <c r="AB10" s="6">
        <v>26.32</v>
      </c>
      <c r="AC10" s="6">
        <v>15.38</v>
      </c>
      <c r="AD10" s="6">
        <v>33.33</v>
      </c>
      <c r="AE10" s="6">
        <v>46.63</v>
      </c>
    </row>
    <row r="11" spans="1:31" ht="16.5" x14ac:dyDescent="0.25">
      <c r="A11" s="1" t="s">
        <v>5</v>
      </c>
      <c r="B11" s="24">
        <v>39</v>
      </c>
      <c r="C11" s="10" t="s">
        <v>17</v>
      </c>
      <c r="D11" s="38">
        <v>21</v>
      </c>
      <c r="E11" s="38">
        <v>32</v>
      </c>
      <c r="F11" s="38">
        <v>47</v>
      </c>
      <c r="G11" s="38">
        <v>4539</v>
      </c>
      <c r="H11" s="24">
        <v>0</v>
      </c>
      <c r="I11" s="10" t="s">
        <v>17</v>
      </c>
      <c r="J11" s="24">
        <v>0</v>
      </c>
      <c r="K11" s="24">
        <v>0</v>
      </c>
      <c r="L11" s="24">
        <v>4</v>
      </c>
      <c r="M11" s="10">
        <v>119</v>
      </c>
      <c r="N11" s="6">
        <v>0</v>
      </c>
      <c r="O11" s="10" t="s">
        <v>17</v>
      </c>
      <c r="P11" s="6">
        <f t="shared" si="2"/>
        <v>0</v>
      </c>
      <c r="Q11" s="6">
        <f t="shared" si="0"/>
        <v>0</v>
      </c>
      <c r="R11" s="6">
        <f t="shared" si="0"/>
        <v>8.5106382978723403</v>
      </c>
      <c r="S11" s="6">
        <f t="shared" si="1"/>
        <v>2.6217228464419478</v>
      </c>
      <c r="T11" s="6">
        <v>3.44</v>
      </c>
      <c r="U11" s="10" t="s">
        <v>17</v>
      </c>
      <c r="V11" s="39">
        <v>3.71</v>
      </c>
      <c r="W11" s="39">
        <v>3.66</v>
      </c>
      <c r="X11" s="39">
        <v>3.53</v>
      </c>
      <c r="Y11" s="11">
        <v>3.65</v>
      </c>
      <c r="Z11" s="6">
        <v>43.59</v>
      </c>
      <c r="AA11" s="11" t="s">
        <v>17</v>
      </c>
      <c r="AB11" s="6">
        <v>57.14</v>
      </c>
      <c r="AC11" s="6">
        <v>62.5</v>
      </c>
      <c r="AD11" s="6">
        <v>51.06</v>
      </c>
      <c r="AE11" s="6">
        <v>56.44</v>
      </c>
    </row>
    <row r="12" spans="1:31" ht="16.5" x14ac:dyDescent="0.25">
      <c r="A12" s="1" t="s">
        <v>33</v>
      </c>
      <c r="B12" s="10" t="s">
        <v>17</v>
      </c>
      <c r="C12" s="10" t="s">
        <v>17</v>
      </c>
      <c r="D12" s="38">
        <v>3</v>
      </c>
      <c r="E12" s="38">
        <v>8</v>
      </c>
      <c r="F12" s="38">
        <v>6</v>
      </c>
      <c r="G12" s="38">
        <v>401</v>
      </c>
      <c r="H12" s="10" t="s">
        <v>17</v>
      </c>
      <c r="I12" s="10" t="s">
        <v>17</v>
      </c>
      <c r="J12" s="24">
        <v>0</v>
      </c>
      <c r="K12" s="24">
        <v>0</v>
      </c>
      <c r="L12" s="24">
        <v>0</v>
      </c>
      <c r="M12" s="10">
        <v>7</v>
      </c>
      <c r="N12" s="10" t="s">
        <v>17</v>
      </c>
      <c r="O12" s="10" t="s">
        <v>17</v>
      </c>
      <c r="P12" s="6">
        <f t="shared" si="2"/>
        <v>0</v>
      </c>
      <c r="Q12" s="6">
        <f t="shared" si="0"/>
        <v>0</v>
      </c>
      <c r="R12" s="6">
        <f t="shared" si="0"/>
        <v>0</v>
      </c>
      <c r="S12" s="6">
        <f t="shared" si="1"/>
        <v>1.7456359102244388</v>
      </c>
      <c r="T12" s="10" t="s">
        <v>17</v>
      </c>
      <c r="U12" s="10" t="s">
        <v>17</v>
      </c>
      <c r="V12" s="39">
        <v>3.67</v>
      </c>
      <c r="W12" s="39">
        <v>4.38</v>
      </c>
      <c r="X12" s="39">
        <v>3.83</v>
      </c>
      <c r="Y12" s="11">
        <v>3.79</v>
      </c>
      <c r="Z12" s="10" t="s">
        <v>17</v>
      </c>
      <c r="AA12" s="11" t="s">
        <v>17</v>
      </c>
      <c r="AB12" s="6">
        <v>66.67</v>
      </c>
      <c r="AC12" s="6">
        <v>100</v>
      </c>
      <c r="AD12" s="6">
        <v>66.67</v>
      </c>
      <c r="AE12" s="6">
        <v>63.09</v>
      </c>
    </row>
    <row r="13" spans="1:31" ht="16.5" x14ac:dyDescent="0.25">
      <c r="A13" s="1" t="s">
        <v>21</v>
      </c>
      <c r="B13" s="24">
        <v>5</v>
      </c>
      <c r="C13" s="10" t="s">
        <v>17</v>
      </c>
      <c r="D13" s="11" t="s">
        <v>17</v>
      </c>
      <c r="E13" s="11" t="s">
        <v>17</v>
      </c>
      <c r="F13" s="38" t="s">
        <v>17</v>
      </c>
      <c r="G13" s="38" t="s">
        <v>17</v>
      </c>
      <c r="H13" s="24">
        <v>0</v>
      </c>
      <c r="I13" s="10" t="s">
        <v>17</v>
      </c>
      <c r="J13" s="10" t="s">
        <v>17</v>
      </c>
      <c r="K13" s="11" t="s">
        <v>17</v>
      </c>
      <c r="L13" s="38" t="s">
        <v>17</v>
      </c>
      <c r="M13" s="6" t="s">
        <v>17</v>
      </c>
      <c r="N13" s="6">
        <v>0</v>
      </c>
      <c r="O13" s="10" t="s">
        <v>17</v>
      </c>
      <c r="P13" s="10" t="s">
        <v>17</v>
      </c>
      <c r="Q13" s="11" t="s">
        <v>17</v>
      </c>
      <c r="R13" s="11" t="s">
        <v>17</v>
      </c>
      <c r="S13" s="10" t="s">
        <v>17</v>
      </c>
      <c r="T13" s="6">
        <v>3.6</v>
      </c>
      <c r="U13" s="10" t="s">
        <v>17</v>
      </c>
      <c r="V13" s="10" t="s">
        <v>17</v>
      </c>
      <c r="W13" s="11" t="s">
        <v>17</v>
      </c>
      <c r="X13" s="38" t="s">
        <v>17</v>
      </c>
      <c r="Y13" s="11" t="s">
        <v>17</v>
      </c>
      <c r="Z13" s="6">
        <v>60</v>
      </c>
      <c r="AA13" s="11" t="s">
        <v>17</v>
      </c>
      <c r="AB13" s="6" t="s">
        <v>17</v>
      </c>
      <c r="AC13" s="11" t="s">
        <v>17</v>
      </c>
      <c r="AD13" s="38" t="s">
        <v>17</v>
      </c>
      <c r="AE13" s="6" t="s">
        <v>17</v>
      </c>
    </row>
    <row r="14" spans="1:31" ht="16.5" x14ac:dyDescent="0.25">
      <c r="A14" s="1" t="s">
        <v>30</v>
      </c>
      <c r="B14" s="24">
        <v>0</v>
      </c>
      <c r="C14" s="10" t="s">
        <v>17</v>
      </c>
      <c r="D14" s="11" t="s">
        <v>17</v>
      </c>
      <c r="E14" s="11" t="s">
        <v>17</v>
      </c>
      <c r="F14" s="38" t="s">
        <v>17</v>
      </c>
      <c r="G14" s="38" t="s">
        <v>17</v>
      </c>
      <c r="H14" s="42">
        <v>0</v>
      </c>
      <c r="I14" s="10" t="s">
        <v>17</v>
      </c>
      <c r="J14" s="10" t="s">
        <v>17</v>
      </c>
      <c r="K14" s="11" t="s">
        <v>17</v>
      </c>
      <c r="L14" s="38" t="s">
        <v>17</v>
      </c>
      <c r="M14" s="6" t="s">
        <v>17</v>
      </c>
      <c r="N14" s="10">
        <v>0</v>
      </c>
      <c r="O14" s="10" t="s">
        <v>17</v>
      </c>
      <c r="P14" s="10" t="s">
        <v>17</v>
      </c>
      <c r="Q14" s="11" t="s">
        <v>17</v>
      </c>
      <c r="R14" s="11" t="s">
        <v>17</v>
      </c>
      <c r="S14" s="10" t="s">
        <v>17</v>
      </c>
      <c r="T14" s="6">
        <v>0</v>
      </c>
      <c r="U14" s="10" t="s">
        <v>17</v>
      </c>
      <c r="V14" s="10" t="s">
        <v>17</v>
      </c>
      <c r="W14" s="11" t="s">
        <v>17</v>
      </c>
      <c r="X14" s="38" t="s">
        <v>17</v>
      </c>
      <c r="Y14" s="11" t="s">
        <v>17</v>
      </c>
      <c r="Z14" s="10">
        <v>0</v>
      </c>
      <c r="AA14" s="11" t="s">
        <v>17</v>
      </c>
      <c r="AB14" s="6" t="s">
        <v>17</v>
      </c>
      <c r="AC14" s="11" t="s">
        <v>17</v>
      </c>
      <c r="AD14" s="38" t="s">
        <v>17</v>
      </c>
      <c r="AE14" s="6" t="s">
        <v>17</v>
      </c>
    </row>
    <row r="15" spans="1:31" ht="16.5" x14ac:dyDescent="0.25">
      <c r="A15" s="1" t="s">
        <v>6</v>
      </c>
      <c r="B15" s="24">
        <v>29</v>
      </c>
      <c r="C15" s="10" t="s">
        <v>17</v>
      </c>
      <c r="D15" s="38">
        <v>31</v>
      </c>
      <c r="E15" s="38">
        <v>39</v>
      </c>
      <c r="F15" s="38">
        <v>36</v>
      </c>
      <c r="G15" s="38">
        <v>9266</v>
      </c>
      <c r="H15" s="24">
        <v>0</v>
      </c>
      <c r="I15" s="10" t="s">
        <v>17</v>
      </c>
      <c r="J15" s="24">
        <v>6</v>
      </c>
      <c r="K15" s="24">
        <v>6</v>
      </c>
      <c r="L15" s="24">
        <v>4</v>
      </c>
      <c r="M15" s="10">
        <v>786</v>
      </c>
      <c r="N15" s="6">
        <v>0</v>
      </c>
      <c r="O15" s="10" t="s">
        <v>17</v>
      </c>
      <c r="P15" s="6">
        <f t="shared" si="2"/>
        <v>19.35483870967742</v>
      </c>
      <c r="Q15" s="6">
        <f t="shared" ref="Q15:R19" si="3">K15/E15*100</f>
        <v>15.384615384615385</v>
      </c>
      <c r="R15" s="6">
        <f t="shared" si="3"/>
        <v>11.111111111111111</v>
      </c>
      <c r="S15" s="6">
        <f>M15/G15*100</f>
        <v>8.4826246492553423</v>
      </c>
      <c r="T15" s="6">
        <v>4.03</v>
      </c>
      <c r="U15" s="10" t="s">
        <v>17</v>
      </c>
      <c r="V15" s="39">
        <v>3.26</v>
      </c>
      <c r="W15" s="39">
        <v>3.46</v>
      </c>
      <c r="X15" s="39">
        <v>3.42</v>
      </c>
      <c r="Y15" s="11">
        <v>3.56</v>
      </c>
      <c r="Z15" s="6">
        <v>79.31</v>
      </c>
      <c r="AA15" s="11" t="s">
        <v>17</v>
      </c>
      <c r="AB15" s="6">
        <v>38.71</v>
      </c>
      <c r="AC15" s="6">
        <v>48.72</v>
      </c>
      <c r="AD15" s="6">
        <v>44.44</v>
      </c>
      <c r="AE15" s="6">
        <v>51.32</v>
      </c>
    </row>
    <row r="16" spans="1:31" ht="16.5" x14ac:dyDescent="0.25">
      <c r="A16" s="1" t="s">
        <v>7</v>
      </c>
      <c r="B16" s="24">
        <v>0</v>
      </c>
      <c r="C16" s="10" t="s">
        <v>17</v>
      </c>
      <c r="D16" s="38">
        <v>4</v>
      </c>
      <c r="E16" s="38">
        <v>6</v>
      </c>
      <c r="F16" s="38">
        <v>4</v>
      </c>
      <c r="G16" s="38">
        <v>1010</v>
      </c>
      <c r="H16" s="24">
        <v>0</v>
      </c>
      <c r="I16" s="10" t="s">
        <v>17</v>
      </c>
      <c r="J16" s="24">
        <v>0</v>
      </c>
      <c r="K16" s="24">
        <v>0</v>
      </c>
      <c r="L16" s="24">
        <v>0</v>
      </c>
      <c r="M16" s="10">
        <v>6</v>
      </c>
      <c r="N16" s="6">
        <v>0</v>
      </c>
      <c r="O16" s="10" t="s">
        <v>17</v>
      </c>
      <c r="P16" s="6">
        <f t="shared" si="2"/>
        <v>0</v>
      </c>
      <c r="Q16" s="6">
        <f t="shared" si="3"/>
        <v>0</v>
      </c>
      <c r="R16" s="6">
        <f t="shared" si="3"/>
        <v>0</v>
      </c>
      <c r="S16" s="6">
        <f>M16/G16*100</f>
        <v>0.59405940594059403</v>
      </c>
      <c r="T16" s="6">
        <v>0</v>
      </c>
      <c r="U16" s="10" t="s">
        <v>17</v>
      </c>
      <c r="V16" s="24">
        <v>4.25</v>
      </c>
      <c r="W16" s="24">
        <v>4.5</v>
      </c>
      <c r="X16" s="24">
        <v>4.5</v>
      </c>
      <c r="Y16" s="11">
        <v>4.28</v>
      </c>
      <c r="Z16" s="6">
        <v>0</v>
      </c>
      <c r="AA16" s="11" t="s">
        <v>17</v>
      </c>
      <c r="AB16" s="6">
        <v>75</v>
      </c>
      <c r="AC16" s="6">
        <v>83.33</v>
      </c>
      <c r="AD16" s="6">
        <v>100</v>
      </c>
      <c r="AE16" s="6">
        <v>83.27</v>
      </c>
    </row>
    <row r="17" spans="1:31" ht="16.5" x14ac:dyDescent="0.25">
      <c r="A17" s="1" t="s">
        <v>10</v>
      </c>
      <c r="B17" s="10">
        <v>0</v>
      </c>
      <c r="C17" s="10" t="s">
        <v>17</v>
      </c>
      <c r="D17" s="38">
        <v>0</v>
      </c>
      <c r="E17" s="38">
        <v>0</v>
      </c>
      <c r="F17" s="38">
        <v>0</v>
      </c>
      <c r="G17" s="38">
        <v>22</v>
      </c>
      <c r="H17" s="10">
        <v>0</v>
      </c>
      <c r="I17" s="10" t="s">
        <v>17</v>
      </c>
      <c r="J17" s="10">
        <v>0</v>
      </c>
      <c r="K17" s="10">
        <v>0</v>
      </c>
      <c r="L17" s="10">
        <v>0</v>
      </c>
      <c r="M17" s="10">
        <v>1</v>
      </c>
      <c r="N17" s="10">
        <v>0</v>
      </c>
      <c r="O17" s="10" t="s">
        <v>17</v>
      </c>
      <c r="P17" s="6">
        <v>0</v>
      </c>
      <c r="Q17" s="6">
        <v>0</v>
      </c>
      <c r="R17" s="6">
        <v>0</v>
      </c>
      <c r="S17" s="6">
        <f>M17/G17*100</f>
        <v>4.5454545454545459</v>
      </c>
      <c r="T17" s="6">
        <v>0</v>
      </c>
      <c r="U17" s="10" t="s">
        <v>17</v>
      </c>
      <c r="V17" s="11">
        <v>0</v>
      </c>
      <c r="W17" s="11">
        <v>0</v>
      </c>
      <c r="X17" s="11">
        <v>0</v>
      </c>
      <c r="Y17" s="11">
        <v>3.41</v>
      </c>
      <c r="Z17" s="10">
        <v>0</v>
      </c>
      <c r="AA17" s="11" t="s">
        <v>17</v>
      </c>
      <c r="AB17" s="6">
        <v>0</v>
      </c>
      <c r="AC17" s="6">
        <v>0</v>
      </c>
      <c r="AD17" s="6">
        <v>0</v>
      </c>
      <c r="AE17" s="6">
        <v>40.909999999999997</v>
      </c>
    </row>
    <row r="18" spans="1:31" ht="16.5" x14ac:dyDescent="0.25">
      <c r="A18" s="1" t="s">
        <v>8</v>
      </c>
      <c r="B18" s="24">
        <v>38</v>
      </c>
      <c r="C18" s="10" t="s">
        <v>17</v>
      </c>
      <c r="D18" s="38">
        <v>34</v>
      </c>
      <c r="E18" s="38">
        <v>50</v>
      </c>
      <c r="F18" s="38">
        <v>49</v>
      </c>
      <c r="G18" s="38">
        <v>7513</v>
      </c>
      <c r="H18" s="24">
        <v>0</v>
      </c>
      <c r="I18" s="10" t="s">
        <v>17</v>
      </c>
      <c r="J18" s="24">
        <v>1</v>
      </c>
      <c r="K18" s="24">
        <v>5</v>
      </c>
      <c r="L18" s="24">
        <v>6</v>
      </c>
      <c r="M18" s="10">
        <v>507</v>
      </c>
      <c r="N18" s="6">
        <v>0</v>
      </c>
      <c r="O18" s="10" t="s">
        <v>17</v>
      </c>
      <c r="P18" s="6">
        <f t="shared" si="2"/>
        <v>2.9411764705882351</v>
      </c>
      <c r="Q18" s="6">
        <f t="shared" si="3"/>
        <v>10</v>
      </c>
      <c r="R18" s="6">
        <f t="shared" si="3"/>
        <v>12.244897959183673</v>
      </c>
      <c r="S18" s="6">
        <f>M18/G18*100</f>
        <v>6.7483029415679487</v>
      </c>
      <c r="T18" s="6">
        <v>3.5</v>
      </c>
      <c r="U18" s="10" t="s">
        <v>17</v>
      </c>
      <c r="V18" s="39">
        <v>3.74</v>
      </c>
      <c r="W18" s="39">
        <v>3.32</v>
      </c>
      <c r="X18" s="39">
        <v>3.39</v>
      </c>
      <c r="Y18" s="11">
        <v>3.38</v>
      </c>
      <c r="Z18" s="6">
        <v>47.37</v>
      </c>
      <c r="AA18" s="11" t="s">
        <v>17</v>
      </c>
      <c r="AB18" s="6">
        <v>64.709999999999994</v>
      </c>
      <c r="AC18" s="6">
        <v>36</v>
      </c>
      <c r="AD18" s="6">
        <v>40.82</v>
      </c>
      <c r="AE18" s="6">
        <v>39.700000000000003</v>
      </c>
    </row>
    <row r="19" spans="1:31" ht="16.5" x14ac:dyDescent="0.25">
      <c r="A19" s="1" t="s">
        <v>9</v>
      </c>
      <c r="B19" s="10">
        <v>0</v>
      </c>
      <c r="C19" s="10" t="s">
        <v>17</v>
      </c>
      <c r="D19" s="38">
        <v>1</v>
      </c>
      <c r="E19" s="38">
        <v>1</v>
      </c>
      <c r="F19" s="38">
        <v>0</v>
      </c>
      <c r="G19" s="38">
        <v>340</v>
      </c>
      <c r="H19" s="10">
        <v>0</v>
      </c>
      <c r="I19" s="10" t="s">
        <v>17</v>
      </c>
      <c r="J19" s="24">
        <v>0</v>
      </c>
      <c r="K19" s="24">
        <v>0</v>
      </c>
      <c r="L19" s="24">
        <v>0</v>
      </c>
      <c r="M19" s="10">
        <v>0</v>
      </c>
      <c r="N19" s="6">
        <v>0</v>
      </c>
      <c r="O19" s="10" t="s">
        <v>17</v>
      </c>
      <c r="P19" s="6">
        <f t="shared" si="2"/>
        <v>0</v>
      </c>
      <c r="Q19" s="6">
        <f t="shared" si="3"/>
        <v>0</v>
      </c>
      <c r="R19" s="6">
        <v>0</v>
      </c>
      <c r="S19" s="6">
        <f>M19/G19*100</f>
        <v>0</v>
      </c>
      <c r="T19" s="6">
        <v>0</v>
      </c>
      <c r="U19" s="10" t="s">
        <v>17</v>
      </c>
      <c r="V19" s="39">
        <v>4</v>
      </c>
      <c r="W19" s="39">
        <v>5</v>
      </c>
      <c r="X19" s="39">
        <v>0</v>
      </c>
      <c r="Y19" s="11">
        <v>3.82</v>
      </c>
      <c r="Z19" s="6">
        <v>0</v>
      </c>
      <c r="AA19" s="11" t="s">
        <v>17</v>
      </c>
      <c r="AB19" s="6">
        <v>100</v>
      </c>
      <c r="AC19" s="6">
        <v>100</v>
      </c>
      <c r="AD19" s="6">
        <v>0</v>
      </c>
      <c r="AE19" s="6">
        <v>67.349999999999994</v>
      </c>
    </row>
  </sheetData>
  <mergeCells count="7">
    <mergeCell ref="A2:AE2"/>
    <mergeCell ref="A4:A5"/>
    <mergeCell ref="B4:G4"/>
    <mergeCell ref="H4:M4"/>
    <mergeCell ref="N4:S4"/>
    <mergeCell ref="T4:Y4"/>
    <mergeCell ref="Z4:AE4"/>
  </mergeCells>
  <pageMargins left="0.7" right="0.7" top="0.75" bottom="0.75" header="0.3" footer="0.3"/>
  <pageSetup paperSize="9" scale="7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AE19"/>
  <sheetViews>
    <sheetView zoomScaleNormal="100" workbookViewId="0">
      <selection activeCell="AD11" sqref="AD11"/>
    </sheetView>
  </sheetViews>
  <sheetFormatPr defaultRowHeight="15" x14ac:dyDescent="0.25"/>
  <cols>
    <col min="1" max="1" width="25.85546875" bestFit="1" customWidth="1"/>
    <col min="2" max="33" width="13.140625" customWidth="1"/>
  </cols>
  <sheetData>
    <row r="2" spans="1:31" ht="73.5" customHeight="1" x14ac:dyDescent="0.25">
      <c r="A2" s="56" t="s">
        <v>200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</row>
    <row r="4" spans="1:31" ht="55.5" customHeight="1" x14ac:dyDescent="0.25">
      <c r="A4" s="54" t="s">
        <v>11</v>
      </c>
      <c r="B4" s="54" t="s">
        <v>14</v>
      </c>
      <c r="C4" s="54"/>
      <c r="D4" s="54"/>
      <c r="E4" s="54"/>
      <c r="F4" s="54"/>
      <c r="G4" s="54"/>
      <c r="H4" s="54" t="s">
        <v>12</v>
      </c>
      <c r="I4" s="54"/>
      <c r="J4" s="54"/>
      <c r="K4" s="54"/>
      <c r="L4" s="54"/>
      <c r="M4" s="54"/>
      <c r="N4" s="54" t="s">
        <v>13</v>
      </c>
      <c r="O4" s="54"/>
      <c r="P4" s="54"/>
      <c r="Q4" s="54"/>
      <c r="R4" s="54"/>
      <c r="S4" s="54"/>
      <c r="T4" s="54" t="s">
        <v>15</v>
      </c>
      <c r="U4" s="54"/>
      <c r="V4" s="54"/>
      <c r="W4" s="54"/>
      <c r="X4" s="54"/>
      <c r="Y4" s="54"/>
      <c r="Z4" s="54" t="s">
        <v>16</v>
      </c>
      <c r="AA4" s="54"/>
      <c r="AB4" s="54"/>
      <c r="AC4" s="54"/>
      <c r="AD4" s="54"/>
      <c r="AE4" s="54"/>
    </row>
    <row r="5" spans="1:31" ht="38.25" customHeight="1" x14ac:dyDescent="0.25">
      <c r="A5" s="54"/>
      <c r="B5" s="41" t="s">
        <v>107</v>
      </c>
      <c r="C5" s="41" t="s">
        <v>108</v>
      </c>
      <c r="D5" s="41" t="s">
        <v>109</v>
      </c>
      <c r="E5" s="45" t="s">
        <v>141</v>
      </c>
      <c r="F5" s="52" t="s">
        <v>201</v>
      </c>
      <c r="G5" s="51" t="s">
        <v>144</v>
      </c>
      <c r="H5" s="41" t="s">
        <v>107</v>
      </c>
      <c r="I5" s="41" t="s">
        <v>108</v>
      </c>
      <c r="J5" s="41" t="s">
        <v>109</v>
      </c>
      <c r="K5" s="45" t="s">
        <v>141</v>
      </c>
      <c r="L5" s="52" t="s">
        <v>201</v>
      </c>
      <c r="M5" s="52" t="s">
        <v>144</v>
      </c>
      <c r="N5" s="41" t="s">
        <v>107</v>
      </c>
      <c r="O5" s="41" t="s">
        <v>108</v>
      </c>
      <c r="P5" s="41" t="s">
        <v>109</v>
      </c>
      <c r="Q5" s="45" t="s">
        <v>141</v>
      </c>
      <c r="R5" s="52" t="s">
        <v>201</v>
      </c>
      <c r="S5" s="52" t="s">
        <v>144</v>
      </c>
      <c r="T5" s="41" t="s">
        <v>107</v>
      </c>
      <c r="U5" s="41" t="s">
        <v>108</v>
      </c>
      <c r="V5" s="41" t="s">
        <v>109</v>
      </c>
      <c r="W5" s="45" t="s">
        <v>141</v>
      </c>
      <c r="X5" s="52" t="s">
        <v>201</v>
      </c>
      <c r="Y5" s="52" t="s">
        <v>144</v>
      </c>
      <c r="Z5" s="41" t="s">
        <v>107</v>
      </c>
      <c r="AA5" s="41" t="s">
        <v>108</v>
      </c>
      <c r="AB5" s="41" t="s">
        <v>109</v>
      </c>
      <c r="AC5" s="45" t="s">
        <v>141</v>
      </c>
      <c r="AD5" s="52" t="s">
        <v>201</v>
      </c>
      <c r="AE5" s="52" t="s">
        <v>144</v>
      </c>
    </row>
    <row r="6" spans="1:31" ht="16.5" x14ac:dyDescent="0.25">
      <c r="A6" s="1" t="s">
        <v>0</v>
      </c>
      <c r="B6" s="24">
        <v>241</v>
      </c>
      <c r="C6" s="24">
        <v>217</v>
      </c>
      <c r="D6" s="24">
        <v>277</v>
      </c>
      <c r="E6" s="24">
        <v>288</v>
      </c>
      <c r="F6" s="24">
        <v>281</v>
      </c>
      <c r="G6" s="38">
        <v>17542</v>
      </c>
      <c r="H6" s="24">
        <v>1</v>
      </c>
      <c r="I6" s="24">
        <v>5</v>
      </c>
      <c r="J6" s="24">
        <v>5</v>
      </c>
      <c r="K6" s="24">
        <v>3</v>
      </c>
      <c r="L6" s="24">
        <v>10</v>
      </c>
      <c r="M6" s="10">
        <v>872</v>
      </c>
      <c r="N6" s="6">
        <f t="shared" ref="N6:N11" si="0">H6/B6*100</f>
        <v>0.41493775933609961</v>
      </c>
      <c r="O6" s="6">
        <f>I6/C6*100</f>
        <v>2.3041474654377883</v>
      </c>
      <c r="P6" s="6">
        <f>J6/D6*100</f>
        <v>1.8050541516245486</v>
      </c>
      <c r="Q6" s="6">
        <f t="shared" ref="Q6:R12" si="1">K6/E6*100</f>
        <v>1.0416666666666665</v>
      </c>
      <c r="R6" s="6">
        <f t="shared" si="1"/>
        <v>3.5587188612099649</v>
      </c>
      <c r="S6" s="6">
        <f t="shared" ref="S6:S12" si="2">M6/G6*100</f>
        <v>4.9709269182533351</v>
      </c>
      <c r="T6" s="6">
        <v>4.0999999999999996</v>
      </c>
      <c r="U6" s="6">
        <v>3.81</v>
      </c>
      <c r="V6" s="39">
        <v>3.79</v>
      </c>
      <c r="W6" s="39">
        <v>3.88</v>
      </c>
      <c r="X6" s="39">
        <v>3.58</v>
      </c>
      <c r="Y6" s="11">
        <v>3.56</v>
      </c>
      <c r="Z6" s="6">
        <v>73.86</v>
      </c>
      <c r="AA6" s="11">
        <v>61.75</v>
      </c>
      <c r="AB6" s="6">
        <v>58.48</v>
      </c>
      <c r="AC6" s="6">
        <v>64.930000000000007</v>
      </c>
      <c r="AD6" s="6">
        <v>47.33</v>
      </c>
      <c r="AE6" s="6">
        <v>48.52</v>
      </c>
    </row>
    <row r="7" spans="1:31" ht="16.5" x14ac:dyDescent="0.25">
      <c r="A7" s="1" t="s">
        <v>1</v>
      </c>
      <c r="B7" s="24">
        <v>241</v>
      </c>
      <c r="C7" s="24">
        <v>217</v>
      </c>
      <c r="D7" s="24">
        <v>281</v>
      </c>
      <c r="E7" s="24">
        <v>295</v>
      </c>
      <c r="F7" s="24">
        <v>285</v>
      </c>
      <c r="G7" s="38">
        <v>18178</v>
      </c>
      <c r="H7" s="24">
        <v>5</v>
      </c>
      <c r="I7" s="24">
        <v>25</v>
      </c>
      <c r="J7" s="24">
        <v>35</v>
      </c>
      <c r="K7" s="24">
        <v>33</v>
      </c>
      <c r="L7" s="24">
        <v>27</v>
      </c>
      <c r="M7" s="24">
        <v>1847</v>
      </c>
      <c r="N7" s="6">
        <f t="shared" si="0"/>
        <v>2.0746887966804977</v>
      </c>
      <c r="O7" s="6">
        <f>I7/C7*100</f>
        <v>11.52073732718894</v>
      </c>
      <c r="P7" s="6">
        <f>J7/D7*100</f>
        <v>12.455516014234876</v>
      </c>
      <c r="Q7" s="6">
        <f t="shared" si="1"/>
        <v>11.186440677966102</v>
      </c>
      <c r="R7" s="6">
        <f t="shared" si="1"/>
        <v>9.4736842105263168</v>
      </c>
      <c r="S7" s="6">
        <f t="shared" si="2"/>
        <v>10.160633733083948</v>
      </c>
      <c r="T7" s="6">
        <v>3.75</v>
      </c>
      <c r="U7" s="6">
        <v>3.4</v>
      </c>
      <c r="V7" s="39">
        <v>3.31</v>
      </c>
      <c r="W7" s="39">
        <v>3.42</v>
      </c>
      <c r="X7" s="39">
        <v>3.48</v>
      </c>
      <c r="Y7" s="15">
        <v>3.5</v>
      </c>
      <c r="Z7" s="6">
        <v>58.09</v>
      </c>
      <c r="AA7" s="11">
        <v>42.86</v>
      </c>
      <c r="AB7" s="6">
        <v>36.65</v>
      </c>
      <c r="AC7" s="6">
        <v>45.08</v>
      </c>
      <c r="AD7" s="6">
        <v>46.67</v>
      </c>
      <c r="AE7" s="6">
        <v>50.86</v>
      </c>
    </row>
    <row r="8" spans="1:31" ht="16.5" x14ac:dyDescent="0.25">
      <c r="A8" s="1" t="s">
        <v>2</v>
      </c>
      <c r="B8" s="24">
        <v>33</v>
      </c>
      <c r="C8" s="10" t="s">
        <v>17</v>
      </c>
      <c r="D8" s="24">
        <v>18</v>
      </c>
      <c r="E8" s="24">
        <v>18</v>
      </c>
      <c r="F8" s="24">
        <v>21</v>
      </c>
      <c r="G8" s="38">
        <v>1562</v>
      </c>
      <c r="H8" s="24">
        <v>0</v>
      </c>
      <c r="I8" s="10" t="s">
        <v>17</v>
      </c>
      <c r="J8" s="24">
        <v>0</v>
      </c>
      <c r="K8" s="24">
        <v>0</v>
      </c>
      <c r="L8" s="24">
        <v>0</v>
      </c>
      <c r="M8" s="10">
        <v>20</v>
      </c>
      <c r="N8" s="6">
        <f t="shared" si="0"/>
        <v>0</v>
      </c>
      <c r="O8" s="10" t="s">
        <v>17</v>
      </c>
      <c r="P8" s="6">
        <f>J8/D8*100</f>
        <v>0</v>
      </c>
      <c r="Q8" s="6">
        <f t="shared" si="1"/>
        <v>0</v>
      </c>
      <c r="R8" s="6">
        <f t="shared" si="1"/>
        <v>0</v>
      </c>
      <c r="S8" s="6">
        <f t="shared" si="2"/>
        <v>1.2804097311139564</v>
      </c>
      <c r="T8" s="6">
        <v>3.55</v>
      </c>
      <c r="U8" s="10" t="s">
        <v>17</v>
      </c>
      <c r="V8" s="39">
        <v>3.83</v>
      </c>
      <c r="W8" s="39">
        <v>3.22</v>
      </c>
      <c r="X8" s="39">
        <v>3.81</v>
      </c>
      <c r="Y8" s="11">
        <v>3.68</v>
      </c>
      <c r="Z8" s="6">
        <v>51.52</v>
      </c>
      <c r="AA8" s="11" t="s">
        <v>17</v>
      </c>
      <c r="AB8" s="6">
        <v>72.22</v>
      </c>
      <c r="AC8" s="6">
        <v>16.670000000000002</v>
      </c>
      <c r="AD8" s="6">
        <v>66.67</v>
      </c>
      <c r="AE8" s="6">
        <v>56.72</v>
      </c>
    </row>
    <row r="9" spans="1:31" ht="16.5" x14ac:dyDescent="0.25">
      <c r="A9" s="1" t="s">
        <v>3</v>
      </c>
      <c r="B9" s="24">
        <v>35</v>
      </c>
      <c r="C9" s="10" t="s">
        <v>17</v>
      </c>
      <c r="D9" s="38">
        <v>23</v>
      </c>
      <c r="E9" s="38">
        <v>17</v>
      </c>
      <c r="F9" s="38">
        <v>21</v>
      </c>
      <c r="G9" s="38">
        <v>1312</v>
      </c>
      <c r="H9" s="24">
        <v>0</v>
      </c>
      <c r="I9" s="10" t="s">
        <v>17</v>
      </c>
      <c r="J9" s="24">
        <v>0</v>
      </c>
      <c r="K9" s="24">
        <v>0</v>
      </c>
      <c r="L9" s="24">
        <v>2</v>
      </c>
      <c r="M9" s="10">
        <v>29</v>
      </c>
      <c r="N9" s="6">
        <f t="shared" si="0"/>
        <v>0</v>
      </c>
      <c r="O9" s="10" t="s">
        <v>17</v>
      </c>
      <c r="P9" s="6">
        <f>J9/D9*100</f>
        <v>0</v>
      </c>
      <c r="Q9" s="6">
        <f t="shared" si="1"/>
        <v>0</v>
      </c>
      <c r="R9" s="6">
        <f t="shared" si="1"/>
        <v>9.5238095238095237</v>
      </c>
      <c r="S9" s="6">
        <f t="shared" si="2"/>
        <v>2.2103658536585367</v>
      </c>
      <c r="T9" s="6">
        <v>3.57</v>
      </c>
      <c r="U9" s="10" t="s">
        <v>17</v>
      </c>
      <c r="V9" s="39">
        <v>4</v>
      </c>
      <c r="W9" s="39">
        <v>4.29</v>
      </c>
      <c r="X9" s="39">
        <v>3.76</v>
      </c>
      <c r="Y9" s="11">
        <v>4.1100000000000003</v>
      </c>
      <c r="Z9" s="6">
        <v>48.57</v>
      </c>
      <c r="AA9" s="11" t="s">
        <v>17</v>
      </c>
      <c r="AB9" s="6">
        <v>69.569999999999993</v>
      </c>
      <c r="AC9" s="6">
        <v>82.35</v>
      </c>
      <c r="AD9" s="6">
        <v>52.38</v>
      </c>
      <c r="AE9" s="6">
        <v>74.77</v>
      </c>
    </row>
    <row r="10" spans="1:31" ht="16.5" x14ac:dyDescent="0.25">
      <c r="A10" s="1" t="s">
        <v>4</v>
      </c>
      <c r="B10" s="24">
        <v>88</v>
      </c>
      <c r="C10" s="10" t="s">
        <v>17</v>
      </c>
      <c r="D10" s="38">
        <v>129</v>
      </c>
      <c r="E10" s="38">
        <v>183</v>
      </c>
      <c r="F10" s="38">
        <v>184</v>
      </c>
      <c r="G10" s="38">
        <v>9204</v>
      </c>
      <c r="H10" s="24">
        <v>4</v>
      </c>
      <c r="I10" s="10" t="s">
        <v>17</v>
      </c>
      <c r="J10" s="24">
        <v>5</v>
      </c>
      <c r="K10" s="24">
        <v>8</v>
      </c>
      <c r="L10" s="24">
        <v>14</v>
      </c>
      <c r="M10" s="10">
        <v>557</v>
      </c>
      <c r="N10" s="6">
        <f t="shared" si="0"/>
        <v>4.5454545454545459</v>
      </c>
      <c r="O10" s="10" t="s">
        <v>17</v>
      </c>
      <c r="P10" s="6">
        <f>J10/D10*100</f>
        <v>3.8759689922480618</v>
      </c>
      <c r="Q10" s="6">
        <f t="shared" si="1"/>
        <v>4.3715846994535523</v>
      </c>
      <c r="R10" s="6">
        <f t="shared" si="1"/>
        <v>7.608695652173914</v>
      </c>
      <c r="S10" s="6">
        <f t="shared" si="2"/>
        <v>6.0517166449369837</v>
      </c>
      <c r="T10" s="6">
        <v>3.49</v>
      </c>
      <c r="U10" s="10" t="s">
        <v>17</v>
      </c>
      <c r="V10" s="39">
        <v>3.26</v>
      </c>
      <c r="W10" s="39">
        <v>3.34</v>
      </c>
      <c r="X10" s="39">
        <v>3.28</v>
      </c>
      <c r="Y10" s="11">
        <v>3.54</v>
      </c>
      <c r="Z10" s="6">
        <v>42.05</v>
      </c>
      <c r="AA10" s="11" t="s">
        <v>17</v>
      </c>
      <c r="AB10" s="6">
        <v>26.36</v>
      </c>
      <c r="AC10" s="6">
        <v>31.69</v>
      </c>
      <c r="AD10" s="6">
        <v>29.35</v>
      </c>
      <c r="AE10" s="6">
        <v>46.63</v>
      </c>
    </row>
    <row r="11" spans="1:31" ht="16.5" x14ac:dyDescent="0.25">
      <c r="A11" s="1" t="s">
        <v>5</v>
      </c>
      <c r="B11" s="24">
        <v>71</v>
      </c>
      <c r="C11" s="10" t="s">
        <v>17</v>
      </c>
      <c r="D11" s="38">
        <v>46</v>
      </c>
      <c r="E11" s="38">
        <v>35</v>
      </c>
      <c r="F11" s="38">
        <v>32</v>
      </c>
      <c r="G11" s="38">
        <v>4539</v>
      </c>
      <c r="H11" s="24">
        <v>1</v>
      </c>
      <c r="I11" s="10" t="s">
        <v>17</v>
      </c>
      <c r="J11" s="24">
        <v>0</v>
      </c>
      <c r="K11" s="24">
        <v>0</v>
      </c>
      <c r="L11" s="24">
        <v>0</v>
      </c>
      <c r="M11" s="10">
        <v>119</v>
      </c>
      <c r="N11" s="6">
        <f t="shared" si="0"/>
        <v>1.4084507042253522</v>
      </c>
      <c r="O11" s="10" t="s">
        <v>17</v>
      </c>
      <c r="P11" s="6">
        <f>J11/D11*100</f>
        <v>0</v>
      </c>
      <c r="Q11" s="6">
        <f t="shared" si="1"/>
        <v>0</v>
      </c>
      <c r="R11" s="6">
        <f t="shared" si="1"/>
        <v>0</v>
      </c>
      <c r="S11" s="6">
        <f t="shared" si="2"/>
        <v>2.6217228464419478</v>
      </c>
      <c r="T11" s="6">
        <v>3.42</v>
      </c>
      <c r="U11" s="10" t="s">
        <v>17</v>
      </c>
      <c r="V11" s="39">
        <v>3.67</v>
      </c>
      <c r="W11" s="39">
        <v>3.77</v>
      </c>
      <c r="X11" s="39">
        <v>3.88</v>
      </c>
      <c r="Y11" s="11">
        <v>3.65</v>
      </c>
      <c r="Z11" s="6">
        <v>39.44</v>
      </c>
      <c r="AA11" s="11" t="s">
        <v>17</v>
      </c>
      <c r="AB11" s="6">
        <v>56.52</v>
      </c>
      <c r="AC11" s="6">
        <v>74.290000000000006</v>
      </c>
      <c r="AD11" s="6">
        <v>68.75</v>
      </c>
      <c r="AE11" s="6">
        <v>56.44</v>
      </c>
    </row>
    <row r="12" spans="1:31" ht="16.5" x14ac:dyDescent="0.25">
      <c r="A12" s="1" t="s">
        <v>33</v>
      </c>
      <c r="B12" s="10" t="s">
        <v>17</v>
      </c>
      <c r="C12" s="10" t="s">
        <v>17</v>
      </c>
      <c r="D12" s="38">
        <v>13</v>
      </c>
      <c r="E12" s="38">
        <v>9</v>
      </c>
      <c r="F12" s="38">
        <v>6</v>
      </c>
      <c r="G12" s="38">
        <v>401</v>
      </c>
      <c r="H12" s="10" t="s">
        <v>17</v>
      </c>
      <c r="I12" s="10" t="s">
        <v>17</v>
      </c>
      <c r="J12" s="24">
        <v>0</v>
      </c>
      <c r="K12" s="24">
        <v>0</v>
      </c>
      <c r="L12" s="24">
        <v>0</v>
      </c>
      <c r="M12" s="10">
        <v>7</v>
      </c>
      <c r="N12" s="10" t="s">
        <v>17</v>
      </c>
      <c r="O12" s="10" t="s">
        <v>17</v>
      </c>
      <c r="P12" s="6">
        <f>J12/D12*100</f>
        <v>0</v>
      </c>
      <c r="Q12" s="6">
        <f t="shared" si="1"/>
        <v>0</v>
      </c>
      <c r="R12" s="6">
        <f t="shared" si="1"/>
        <v>0</v>
      </c>
      <c r="S12" s="6">
        <f t="shared" si="2"/>
        <v>1.7456359102244388</v>
      </c>
      <c r="T12" s="10" t="s">
        <v>17</v>
      </c>
      <c r="U12" s="10" t="s">
        <v>17</v>
      </c>
      <c r="V12" s="39">
        <v>3.54</v>
      </c>
      <c r="W12" s="39">
        <v>3.89</v>
      </c>
      <c r="X12" s="39">
        <v>4.5</v>
      </c>
      <c r="Y12" s="11">
        <v>3.79</v>
      </c>
      <c r="Z12" s="10" t="s">
        <v>17</v>
      </c>
      <c r="AA12" s="11" t="s">
        <v>17</v>
      </c>
      <c r="AB12" s="6">
        <v>46.15</v>
      </c>
      <c r="AC12" s="6">
        <v>55.56</v>
      </c>
      <c r="AD12" s="6">
        <v>83.33</v>
      </c>
      <c r="AE12" s="6">
        <v>63.09</v>
      </c>
    </row>
    <row r="13" spans="1:31" ht="16.5" x14ac:dyDescent="0.25">
      <c r="A13" s="1" t="s">
        <v>21</v>
      </c>
      <c r="B13" s="24">
        <v>13</v>
      </c>
      <c r="C13" s="10" t="s">
        <v>17</v>
      </c>
      <c r="D13" s="11" t="s">
        <v>17</v>
      </c>
      <c r="E13" s="11" t="s">
        <v>17</v>
      </c>
      <c r="F13" s="11" t="s">
        <v>17</v>
      </c>
      <c r="G13" s="38" t="s">
        <v>17</v>
      </c>
      <c r="H13" s="24">
        <v>0</v>
      </c>
      <c r="I13" s="10" t="s">
        <v>17</v>
      </c>
      <c r="J13" s="10" t="s">
        <v>17</v>
      </c>
      <c r="K13" s="11" t="s">
        <v>17</v>
      </c>
      <c r="L13" s="11" t="s">
        <v>17</v>
      </c>
      <c r="M13" s="6" t="s">
        <v>17</v>
      </c>
      <c r="N13" s="6">
        <f>H13/B13*100</f>
        <v>0</v>
      </c>
      <c r="O13" s="10" t="s">
        <v>17</v>
      </c>
      <c r="P13" s="10" t="s">
        <v>17</v>
      </c>
      <c r="Q13" s="11" t="s">
        <v>17</v>
      </c>
      <c r="R13" s="11" t="s">
        <v>17</v>
      </c>
      <c r="S13" s="10" t="s">
        <v>17</v>
      </c>
      <c r="T13" s="6">
        <v>4.1500000000000004</v>
      </c>
      <c r="U13" s="10" t="s">
        <v>17</v>
      </c>
      <c r="V13" s="10" t="s">
        <v>17</v>
      </c>
      <c r="W13" s="11" t="s">
        <v>17</v>
      </c>
      <c r="X13" s="11" t="s">
        <v>17</v>
      </c>
      <c r="Y13" s="11" t="s">
        <v>17</v>
      </c>
      <c r="Z13" s="6">
        <v>84.62</v>
      </c>
      <c r="AA13" s="11" t="s">
        <v>17</v>
      </c>
      <c r="AB13" s="6" t="s">
        <v>17</v>
      </c>
      <c r="AC13" s="11" t="s">
        <v>17</v>
      </c>
      <c r="AD13" s="11" t="s">
        <v>17</v>
      </c>
      <c r="AE13" s="6" t="s">
        <v>17</v>
      </c>
    </row>
    <row r="14" spans="1:31" ht="16.5" x14ac:dyDescent="0.25">
      <c r="A14" s="1" t="s">
        <v>30</v>
      </c>
      <c r="B14" s="24">
        <v>0</v>
      </c>
      <c r="C14" s="10" t="s">
        <v>17</v>
      </c>
      <c r="D14" s="11" t="s">
        <v>17</v>
      </c>
      <c r="E14" s="11" t="s">
        <v>17</v>
      </c>
      <c r="F14" s="11" t="s">
        <v>17</v>
      </c>
      <c r="G14" s="38" t="s">
        <v>17</v>
      </c>
      <c r="H14" s="42">
        <v>0</v>
      </c>
      <c r="I14" s="10" t="s">
        <v>17</v>
      </c>
      <c r="J14" s="10" t="s">
        <v>17</v>
      </c>
      <c r="K14" s="11" t="s">
        <v>17</v>
      </c>
      <c r="L14" s="11" t="s">
        <v>17</v>
      </c>
      <c r="M14" s="6" t="s">
        <v>17</v>
      </c>
      <c r="N14" s="6">
        <v>0</v>
      </c>
      <c r="O14" s="10" t="s">
        <v>17</v>
      </c>
      <c r="P14" s="10" t="s">
        <v>17</v>
      </c>
      <c r="Q14" s="11" t="s">
        <v>17</v>
      </c>
      <c r="R14" s="11" t="s">
        <v>17</v>
      </c>
      <c r="S14" s="10" t="s">
        <v>17</v>
      </c>
      <c r="T14" s="6">
        <v>0</v>
      </c>
      <c r="U14" s="10" t="s">
        <v>17</v>
      </c>
      <c r="V14" s="10" t="s">
        <v>17</v>
      </c>
      <c r="W14" s="11" t="s">
        <v>17</v>
      </c>
      <c r="X14" s="11" t="s">
        <v>17</v>
      </c>
      <c r="Y14" s="11" t="s">
        <v>17</v>
      </c>
      <c r="Z14" s="6">
        <v>0</v>
      </c>
      <c r="AA14" s="11" t="s">
        <v>17</v>
      </c>
      <c r="AB14" s="6" t="s">
        <v>17</v>
      </c>
      <c r="AC14" s="11" t="s">
        <v>17</v>
      </c>
      <c r="AD14" s="11" t="s">
        <v>17</v>
      </c>
      <c r="AE14" s="6" t="s">
        <v>17</v>
      </c>
    </row>
    <row r="15" spans="1:31" ht="16.5" x14ac:dyDescent="0.25">
      <c r="A15" s="1" t="s">
        <v>6</v>
      </c>
      <c r="B15" s="24">
        <v>89</v>
      </c>
      <c r="C15" s="10" t="s">
        <v>17</v>
      </c>
      <c r="D15" s="38">
        <v>142</v>
      </c>
      <c r="E15" s="38">
        <v>167</v>
      </c>
      <c r="F15" s="38">
        <v>169</v>
      </c>
      <c r="G15" s="38">
        <v>9266</v>
      </c>
      <c r="H15" s="24">
        <v>2</v>
      </c>
      <c r="I15" s="10" t="s">
        <v>17</v>
      </c>
      <c r="J15" s="24">
        <v>6</v>
      </c>
      <c r="K15" s="24">
        <v>6</v>
      </c>
      <c r="L15" s="24">
        <v>7</v>
      </c>
      <c r="M15" s="10">
        <v>786</v>
      </c>
      <c r="N15" s="6">
        <f>H15/B15*100</f>
        <v>2.2471910112359552</v>
      </c>
      <c r="O15" s="10" t="s">
        <v>17</v>
      </c>
      <c r="P15" s="6">
        <f>J15/D15*100</f>
        <v>4.225352112676056</v>
      </c>
      <c r="Q15" s="6">
        <f t="shared" ref="Q15:R19" si="3">K15/E15*100</f>
        <v>3.5928143712574849</v>
      </c>
      <c r="R15" s="6">
        <f t="shared" si="3"/>
        <v>4.1420118343195274</v>
      </c>
      <c r="S15" s="6">
        <f>M15/G15*100</f>
        <v>8.4826246492553423</v>
      </c>
      <c r="T15" s="6">
        <v>3.96</v>
      </c>
      <c r="U15" s="10" t="s">
        <v>17</v>
      </c>
      <c r="V15" s="39">
        <v>3.74</v>
      </c>
      <c r="W15" s="39">
        <v>3.89</v>
      </c>
      <c r="X15" s="39">
        <v>3.72</v>
      </c>
      <c r="Y15" s="11">
        <v>3.56</v>
      </c>
      <c r="Z15" s="6">
        <v>76.400000000000006</v>
      </c>
      <c r="AA15" s="11" t="s">
        <v>17</v>
      </c>
      <c r="AB15" s="6">
        <v>59.15</v>
      </c>
      <c r="AC15" s="6">
        <v>71.86</v>
      </c>
      <c r="AD15" s="6">
        <v>59.19</v>
      </c>
      <c r="AE15" s="6">
        <v>51.32</v>
      </c>
    </row>
    <row r="16" spans="1:31" ht="16.5" x14ac:dyDescent="0.25">
      <c r="A16" s="1" t="s">
        <v>7</v>
      </c>
      <c r="B16" s="24">
        <v>7</v>
      </c>
      <c r="C16" s="10" t="s">
        <v>17</v>
      </c>
      <c r="D16" s="38">
        <v>4</v>
      </c>
      <c r="E16" s="38">
        <v>11</v>
      </c>
      <c r="F16" s="38">
        <v>14</v>
      </c>
      <c r="G16" s="38">
        <v>1010</v>
      </c>
      <c r="H16" s="24">
        <v>0</v>
      </c>
      <c r="I16" s="10" t="s">
        <v>17</v>
      </c>
      <c r="J16" s="24">
        <v>0</v>
      </c>
      <c r="K16" s="24">
        <v>0</v>
      </c>
      <c r="L16" s="24">
        <v>0</v>
      </c>
      <c r="M16" s="10">
        <v>6</v>
      </c>
      <c r="N16" s="6">
        <f>H16/B16*100</f>
        <v>0</v>
      </c>
      <c r="O16" s="10" t="s">
        <v>17</v>
      </c>
      <c r="P16" s="6">
        <f>J16/D16*100</f>
        <v>0</v>
      </c>
      <c r="Q16" s="6">
        <f t="shared" si="3"/>
        <v>0</v>
      </c>
      <c r="R16" s="6">
        <f t="shared" si="3"/>
        <v>0</v>
      </c>
      <c r="S16" s="6">
        <f>M16/G16*100</f>
        <v>0.59405940594059403</v>
      </c>
      <c r="T16" s="6">
        <v>3.57</v>
      </c>
      <c r="U16" s="10" t="s">
        <v>17</v>
      </c>
      <c r="V16" s="24">
        <v>3.75</v>
      </c>
      <c r="W16" s="24">
        <v>4.18</v>
      </c>
      <c r="X16" s="24">
        <v>4.3600000000000003</v>
      </c>
      <c r="Y16" s="11">
        <v>4.28</v>
      </c>
      <c r="Z16" s="6">
        <v>42.86</v>
      </c>
      <c r="AA16" s="11" t="s">
        <v>17</v>
      </c>
      <c r="AB16" s="6">
        <v>50</v>
      </c>
      <c r="AC16" s="6">
        <v>90.91</v>
      </c>
      <c r="AD16" s="6">
        <v>92.86</v>
      </c>
      <c r="AE16" s="6">
        <v>83.27</v>
      </c>
    </row>
    <row r="17" spans="1:31" ht="16.5" x14ac:dyDescent="0.25">
      <c r="A17" s="1" t="s">
        <v>10</v>
      </c>
      <c r="B17" s="10">
        <v>0</v>
      </c>
      <c r="C17" s="10" t="s">
        <v>17</v>
      </c>
      <c r="D17" s="38">
        <v>0</v>
      </c>
      <c r="E17" s="38">
        <v>0</v>
      </c>
      <c r="F17" s="38">
        <v>0</v>
      </c>
      <c r="G17" s="38">
        <v>22</v>
      </c>
      <c r="H17" s="10">
        <v>0</v>
      </c>
      <c r="I17" s="10" t="s">
        <v>17</v>
      </c>
      <c r="J17" s="10">
        <v>0</v>
      </c>
      <c r="K17" s="10">
        <v>0</v>
      </c>
      <c r="L17" s="10">
        <v>0</v>
      </c>
      <c r="M17" s="10">
        <v>1</v>
      </c>
      <c r="N17" s="6">
        <v>0</v>
      </c>
      <c r="O17" s="10" t="s">
        <v>17</v>
      </c>
      <c r="P17" s="6">
        <v>0</v>
      </c>
      <c r="Q17" s="6">
        <v>0</v>
      </c>
      <c r="R17" s="6">
        <v>0</v>
      </c>
      <c r="S17" s="6">
        <f>M17/G17*100</f>
        <v>4.5454545454545459</v>
      </c>
      <c r="T17" s="6">
        <v>0</v>
      </c>
      <c r="U17" s="10" t="s">
        <v>17</v>
      </c>
      <c r="V17" s="11">
        <v>0</v>
      </c>
      <c r="W17" s="11">
        <v>0</v>
      </c>
      <c r="X17" s="11">
        <v>0</v>
      </c>
      <c r="Y17" s="11">
        <v>3.41</v>
      </c>
      <c r="Z17" s="6">
        <v>0</v>
      </c>
      <c r="AA17" s="11" t="s">
        <v>17</v>
      </c>
      <c r="AB17" s="6">
        <v>0</v>
      </c>
      <c r="AC17" s="6">
        <v>0</v>
      </c>
      <c r="AD17" s="6">
        <v>0</v>
      </c>
      <c r="AE17" s="6">
        <v>40.909999999999997</v>
      </c>
    </row>
    <row r="18" spans="1:31" ht="16.5" x14ac:dyDescent="0.25">
      <c r="A18" s="1" t="s">
        <v>8</v>
      </c>
      <c r="B18" s="24">
        <v>126</v>
      </c>
      <c r="C18" s="10" t="s">
        <v>17</v>
      </c>
      <c r="D18" s="38">
        <v>179</v>
      </c>
      <c r="E18" s="38">
        <v>139</v>
      </c>
      <c r="F18" s="38">
        <v>110</v>
      </c>
      <c r="G18" s="38">
        <v>7513</v>
      </c>
      <c r="H18" s="24">
        <v>3</v>
      </c>
      <c r="I18" s="10" t="s">
        <v>17</v>
      </c>
      <c r="J18" s="24">
        <v>10</v>
      </c>
      <c r="K18" s="24">
        <v>8</v>
      </c>
      <c r="L18" s="24">
        <v>5</v>
      </c>
      <c r="M18" s="10">
        <v>507</v>
      </c>
      <c r="N18" s="6">
        <f>H18/B18*100</f>
        <v>2.3809523809523809</v>
      </c>
      <c r="O18" s="10" t="s">
        <v>17</v>
      </c>
      <c r="P18" s="6">
        <f>J18/D18*100</f>
        <v>5.5865921787709496</v>
      </c>
      <c r="Q18" s="6">
        <f t="shared" si="3"/>
        <v>5.755395683453238</v>
      </c>
      <c r="R18" s="6">
        <f t="shared" si="3"/>
        <v>4.5454545454545459</v>
      </c>
      <c r="S18" s="6">
        <f>M18/G18*100</f>
        <v>6.7483029415679487</v>
      </c>
      <c r="T18" s="6">
        <v>3.62</v>
      </c>
      <c r="U18" s="10" t="s">
        <v>17</v>
      </c>
      <c r="V18" s="39">
        <v>3.33</v>
      </c>
      <c r="W18" s="39">
        <v>3.34</v>
      </c>
      <c r="X18" s="39">
        <v>3.41</v>
      </c>
      <c r="Y18" s="11">
        <v>3.38</v>
      </c>
      <c r="Z18" s="6">
        <v>58.73</v>
      </c>
      <c r="AA18" s="11" t="s">
        <v>17</v>
      </c>
      <c r="AB18" s="6">
        <v>34.64</v>
      </c>
      <c r="AC18" s="6">
        <v>34.53</v>
      </c>
      <c r="AD18" s="6">
        <v>40</v>
      </c>
      <c r="AE18" s="6">
        <v>39.700000000000003</v>
      </c>
    </row>
    <row r="19" spans="1:31" ht="16.5" x14ac:dyDescent="0.25">
      <c r="A19" s="1" t="s">
        <v>9</v>
      </c>
      <c r="B19" s="24">
        <v>7</v>
      </c>
      <c r="C19" s="10" t="s">
        <v>17</v>
      </c>
      <c r="D19" s="38">
        <v>6</v>
      </c>
      <c r="E19" s="38">
        <v>4</v>
      </c>
      <c r="F19" s="38">
        <v>4</v>
      </c>
      <c r="G19" s="38">
        <v>340</v>
      </c>
      <c r="H19" s="24">
        <v>0</v>
      </c>
      <c r="I19" s="10" t="s">
        <v>17</v>
      </c>
      <c r="J19" s="24">
        <v>0</v>
      </c>
      <c r="K19" s="24">
        <v>0</v>
      </c>
      <c r="L19" s="24">
        <v>0</v>
      </c>
      <c r="M19" s="10">
        <v>0</v>
      </c>
      <c r="N19" s="6">
        <f>H19/B19*100</f>
        <v>0</v>
      </c>
      <c r="O19" s="10" t="s">
        <v>17</v>
      </c>
      <c r="P19" s="6">
        <f>J19/D19*100</f>
        <v>0</v>
      </c>
      <c r="Q19" s="6">
        <f t="shared" si="3"/>
        <v>0</v>
      </c>
      <c r="R19" s="6">
        <f t="shared" si="3"/>
        <v>0</v>
      </c>
      <c r="S19" s="6">
        <f>M19/G19*100</f>
        <v>0</v>
      </c>
      <c r="T19" s="6">
        <v>4</v>
      </c>
      <c r="U19" s="10" t="s">
        <v>17</v>
      </c>
      <c r="V19" s="39">
        <v>3.67</v>
      </c>
      <c r="W19" s="39">
        <v>4</v>
      </c>
      <c r="X19" s="39">
        <v>3.75</v>
      </c>
      <c r="Y19" s="11">
        <v>3.82</v>
      </c>
      <c r="Z19" s="6">
        <v>71.430000000000007</v>
      </c>
      <c r="AA19" s="11" t="s">
        <v>17</v>
      </c>
      <c r="AB19" s="6">
        <v>50</v>
      </c>
      <c r="AC19" s="6">
        <v>100</v>
      </c>
      <c r="AD19" s="6">
        <v>75</v>
      </c>
      <c r="AE19" s="6">
        <v>67.349999999999994</v>
      </c>
    </row>
  </sheetData>
  <mergeCells count="7">
    <mergeCell ref="A2:AE2"/>
    <mergeCell ref="A4:A5"/>
    <mergeCell ref="B4:G4"/>
    <mergeCell ref="H4:M4"/>
    <mergeCell ref="N4:S4"/>
    <mergeCell ref="T4:Y4"/>
    <mergeCell ref="Z4:AE4"/>
  </mergeCells>
  <pageMargins left="0.7" right="0.7" top="0.75" bottom="0.75" header="0.3" footer="0.3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E21"/>
  <sheetViews>
    <sheetView zoomScale="70" zoomScaleNormal="70" workbookViewId="0">
      <selection activeCell="Y20" sqref="Y20"/>
    </sheetView>
  </sheetViews>
  <sheetFormatPr defaultRowHeight="15" x14ac:dyDescent="0.25"/>
  <cols>
    <col min="1" max="1" width="29.140625" customWidth="1"/>
    <col min="2" max="31" width="12.42578125" customWidth="1"/>
  </cols>
  <sheetData>
    <row r="2" spans="1:31" ht="73.5" customHeight="1" x14ac:dyDescent="0.25">
      <c r="A2" s="56" t="s">
        <v>148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</row>
    <row r="4" spans="1:31" ht="55.5" customHeight="1" x14ac:dyDescent="0.25">
      <c r="A4" s="54" t="s">
        <v>11</v>
      </c>
      <c r="B4" s="54" t="s">
        <v>14</v>
      </c>
      <c r="C4" s="54"/>
      <c r="D4" s="54"/>
      <c r="E4" s="54"/>
      <c r="F4" s="54"/>
      <c r="G4" s="54"/>
      <c r="H4" s="54" t="s">
        <v>12</v>
      </c>
      <c r="I4" s="54"/>
      <c r="J4" s="54"/>
      <c r="K4" s="54"/>
      <c r="L4" s="54"/>
      <c r="M4" s="54"/>
      <c r="N4" s="54" t="s">
        <v>13</v>
      </c>
      <c r="O4" s="54"/>
      <c r="P4" s="54"/>
      <c r="Q4" s="54"/>
      <c r="R4" s="54"/>
      <c r="S4" s="54"/>
      <c r="T4" s="54" t="s">
        <v>15</v>
      </c>
      <c r="U4" s="54"/>
      <c r="V4" s="54"/>
      <c r="W4" s="54"/>
      <c r="X4" s="54"/>
      <c r="Y4" s="54"/>
      <c r="Z4" s="54" t="s">
        <v>16</v>
      </c>
      <c r="AA4" s="54"/>
      <c r="AB4" s="54"/>
      <c r="AC4" s="54"/>
      <c r="AD4" s="54"/>
      <c r="AE4" s="54"/>
    </row>
    <row r="5" spans="1:31" ht="33" x14ac:dyDescent="0.25">
      <c r="A5" s="54"/>
      <c r="B5" s="32" t="s">
        <v>22</v>
      </c>
      <c r="C5" s="7" t="s">
        <v>34</v>
      </c>
      <c r="D5" s="27" t="s">
        <v>35</v>
      </c>
      <c r="E5" s="45" t="s">
        <v>115</v>
      </c>
      <c r="F5" s="52" t="s">
        <v>149</v>
      </c>
      <c r="G5" s="51" t="s">
        <v>144</v>
      </c>
      <c r="H5" s="32" t="s">
        <v>22</v>
      </c>
      <c r="I5" s="32" t="s">
        <v>34</v>
      </c>
      <c r="J5" s="32" t="s">
        <v>35</v>
      </c>
      <c r="K5" s="45" t="s">
        <v>115</v>
      </c>
      <c r="L5" s="52" t="s">
        <v>149</v>
      </c>
      <c r="M5" s="52" t="s">
        <v>144</v>
      </c>
      <c r="N5" s="32" t="s">
        <v>22</v>
      </c>
      <c r="O5" s="32" t="s">
        <v>34</v>
      </c>
      <c r="P5" s="32" t="s">
        <v>35</v>
      </c>
      <c r="Q5" s="45" t="s">
        <v>115</v>
      </c>
      <c r="R5" s="52" t="s">
        <v>149</v>
      </c>
      <c r="S5" s="52" t="s">
        <v>144</v>
      </c>
      <c r="T5" s="32" t="s">
        <v>22</v>
      </c>
      <c r="U5" s="32" t="s">
        <v>34</v>
      </c>
      <c r="V5" s="32" t="s">
        <v>35</v>
      </c>
      <c r="W5" s="45" t="s">
        <v>115</v>
      </c>
      <c r="X5" s="52" t="s">
        <v>149</v>
      </c>
      <c r="Y5" s="52" t="s">
        <v>144</v>
      </c>
      <c r="Z5" s="32" t="s">
        <v>22</v>
      </c>
      <c r="AA5" s="32" t="s">
        <v>34</v>
      </c>
      <c r="AB5" s="32" t="s">
        <v>35</v>
      </c>
      <c r="AC5" s="45" t="s">
        <v>115</v>
      </c>
      <c r="AD5" s="52" t="s">
        <v>149</v>
      </c>
      <c r="AE5" s="52" t="s">
        <v>144</v>
      </c>
    </row>
    <row r="6" spans="1:31" ht="16.5" x14ac:dyDescent="0.25">
      <c r="A6" s="5" t="s">
        <v>0</v>
      </c>
      <c r="B6" s="36">
        <v>835</v>
      </c>
      <c r="C6" s="36">
        <v>810</v>
      </c>
      <c r="D6" s="36">
        <v>809</v>
      </c>
      <c r="E6" s="36">
        <v>915</v>
      </c>
      <c r="F6" s="36">
        <v>844</v>
      </c>
      <c r="G6" s="38">
        <v>17542</v>
      </c>
      <c r="H6" s="36">
        <v>4</v>
      </c>
      <c r="I6" s="36">
        <v>16</v>
      </c>
      <c r="J6" s="36">
        <v>14</v>
      </c>
      <c r="K6" s="36">
        <v>13</v>
      </c>
      <c r="L6" s="36">
        <v>12</v>
      </c>
      <c r="M6" s="10">
        <v>872</v>
      </c>
      <c r="N6" s="37">
        <v>0.47904191616766467</v>
      </c>
      <c r="O6" s="37">
        <f>I6/C6*100</f>
        <v>1.9753086419753085</v>
      </c>
      <c r="P6" s="37">
        <f>J6/D6*100</f>
        <v>1.73053152039555</v>
      </c>
      <c r="Q6" s="37">
        <f>K6/E6*100</f>
        <v>1.4207650273224044</v>
      </c>
      <c r="R6" s="37">
        <f>L6/F6*100</f>
        <v>1.4218009478672986</v>
      </c>
      <c r="S6" s="37">
        <f>M6/G6*100</f>
        <v>4.9709269182533351</v>
      </c>
      <c r="T6" s="37">
        <v>4.1900000000000004</v>
      </c>
      <c r="U6" s="37">
        <v>3.91</v>
      </c>
      <c r="V6" s="37">
        <v>3.93</v>
      </c>
      <c r="W6" s="37">
        <v>3.9825136612021859</v>
      </c>
      <c r="X6" s="37">
        <v>3.79</v>
      </c>
      <c r="Y6" s="11">
        <v>3.56</v>
      </c>
      <c r="Z6" s="37">
        <v>80.36</v>
      </c>
      <c r="AA6" s="37">
        <v>66.42</v>
      </c>
      <c r="AB6" s="37">
        <v>70.086526576019779</v>
      </c>
      <c r="AC6" s="37">
        <v>71.47540983606558</v>
      </c>
      <c r="AD6" s="37">
        <v>60.66</v>
      </c>
      <c r="AE6" s="6">
        <v>48.52</v>
      </c>
    </row>
    <row r="7" spans="1:31" ht="16.5" x14ac:dyDescent="0.25">
      <c r="A7" s="5" t="s">
        <v>1</v>
      </c>
      <c r="B7" s="36">
        <v>830</v>
      </c>
      <c r="C7" s="36">
        <v>810</v>
      </c>
      <c r="D7" s="36">
        <v>815</v>
      </c>
      <c r="E7" s="36">
        <v>930</v>
      </c>
      <c r="F7" s="36">
        <v>861</v>
      </c>
      <c r="G7" s="38">
        <v>18178</v>
      </c>
      <c r="H7" s="36">
        <v>34</v>
      </c>
      <c r="I7" s="36">
        <v>48</v>
      </c>
      <c r="J7" s="36">
        <v>57</v>
      </c>
      <c r="K7" s="36">
        <v>81</v>
      </c>
      <c r="L7" s="36">
        <v>50</v>
      </c>
      <c r="M7" s="24">
        <v>1847</v>
      </c>
      <c r="N7" s="37">
        <v>4.096385542168675</v>
      </c>
      <c r="O7" s="37">
        <f>I7/C7*100</f>
        <v>5.9259259259259265</v>
      </c>
      <c r="P7" s="37">
        <f>J7/D7*100</f>
        <v>6.9938650306748462</v>
      </c>
      <c r="Q7" s="37">
        <f t="shared" ref="Q7:Q12" si="0">K7/E7*100</f>
        <v>8.7096774193548381</v>
      </c>
      <c r="R7" s="37">
        <f t="shared" ref="R7:S12" si="1">L7/F7*100</f>
        <v>5.8072009291521489</v>
      </c>
      <c r="S7" s="37">
        <f t="shared" si="1"/>
        <v>10.160633733083948</v>
      </c>
      <c r="T7" s="37">
        <v>3.85</v>
      </c>
      <c r="U7" s="37">
        <v>3.71</v>
      </c>
      <c r="V7" s="37">
        <v>3.61</v>
      </c>
      <c r="W7" s="37">
        <v>3.6172043010752688</v>
      </c>
      <c r="X7" s="37">
        <v>3.68</v>
      </c>
      <c r="Y7" s="15">
        <v>3.5</v>
      </c>
      <c r="Z7" s="37">
        <v>65.180000000000007</v>
      </c>
      <c r="AA7" s="37">
        <v>55.93</v>
      </c>
      <c r="AB7" s="37">
        <v>52.392638036809814</v>
      </c>
      <c r="AC7" s="37">
        <v>55.591397849462368</v>
      </c>
      <c r="AD7" s="37">
        <v>57.72</v>
      </c>
      <c r="AE7" s="6">
        <v>50.86</v>
      </c>
    </row>
    <row r="8" spans="1:31" ht="16.5" x14ac:dyDescent="0.25">
      <c r="A8" s="5" t="s">
        <v>2</v>
      </c>
      <c r="B8" s="36">
        <v>247</v>
      </c>
      <c r="C8" s="36" t="s">
        <v>17</v>
      </c>
      <c r="D8" s="36">
        <v>204</v>
      </c>
      <c r="E8" s="36">
        <v>198</v>
      </c>
      <c r="F8" s="36">
        <v>153</v>
      </c>
      <c r="G8" s="38">
        <v>1562</v>
      </c>
      <c r="H8" s="36">
        <v>3</v>
      </c>
      <c r="I8" s="36" t="s">
        <v>17</v>
      </c>
      <c r="J8" s="36">
        <v>1</v>
      </c>
      <c r="K8" s="36">
        <v>2</v>
      </c>
      <c r="L8" s="36">
        <v>0</v>
      </c>
      <c r="M8" s="10">
        <v>20</v>
      </c>
      <c r="N8" s="37">
        <v>1.214574898785425</v>
      </c>
      <c r="O8" s="37" t="s">
        <v>17</v>
      </c>
      <c r="P8" s="37">
        <f t="shared" ref="P8:P12" si="2">J8/D8*100</f>
        <v>0.49019607843137253</v>
      </c>
      <c r="Q8" s="37">
        <f t="shared" si="0"/>
        <v>1.0101010101010102</v>
      </c>
      <c r="R8" s="37">
        <f t="shared" si="1"/>
        <v>0</v>
      </c>
      <c r="S8" s="37">
        <f t="shared" si="1"/>
        <v>1.2804097311139564</v>
      </c>
      <c r="T8" s="37">
        <v>3.87</v>
      </c>
      <c r="U8" s="37" t="s">
        <v>17</v>
      </c>
      <c r="V8" s="37">
        <v>3.68</v>
      </c>
      <c r="W8" s="37">
        <v>3.6868686868686869</v>
      </c>
      <c r="X8" s="37">
        <v>3.74</v>
      </c>
      <c r="Y8" s="11">
        <v>3.68</v>
      </c>
      <c r="Z8" s="37">
        <v>66.400000000000006</v>
      </c>
      <c r="AA8" s="37" t="s">
        <v>17</v>
      </c>
      <c r="AB8" s="37">
        <v>52.450980392156865</v>
      </c>
      <c r="AC8" s="37">
        <v>55.050505050505052</v>
      </c>
      <c r="AD8" s="37">
        <v>59.48</v>
      </c>
      <c r="AE8" s="6">
        <v>56.72</v>
      </c>
    </row>
    <row r="9" spans="1:31" ht="16.5" x14ac:dyDescent="0.25">
      <c r="A9" s="5" t="s">
        <v>3</v>
      </c>
      <c r="B9" s="36">
        <v>154</v>
      </c>
      <c r="C9" s="36" t="s">
        <v>17</v>
      </c>
      <c r="D9" s="36">
        <v>93</v>
      </c>
      <c r="E9" s="36">
        <v>73</v>
      </c>
      <c r="F9" s="36">
        <v>101</v>
      </c>
      <c r="G9" s="38">
        <v>1312</v>
      </c>
      <c r="H9" s="36">
        <v>1</v>
      </c>
      <c r="I9" s="36" t="s">
        <v>17</v>
      </c>
      <c r="J9" s="36">
        <v>1</v>
      </c>
      <c r="K9" s="36">
        <v>0</v>
      </c>
      <c r="L9" s="36">
        <v>0</v>
      </c>
      <c r="M9" s="10">
        <v>29</v>
      </c>
      <c r="N9" s="37">
        <v>0.64935064935064934</v>
      </c>
      <c r="O9" s="37" t="s">
        <v>17</v>
      </c>
      <c r="P9" s="37">
        <f t="shared" si="2"/>
        <v>1.0752688172043012</v>
      </c>
      <c r="Q9" s="37">
        <f t="shared" si="0"/>
        <v>0</v>
      </c>
      <c r="R9" s="37">
        <f t="shared" si="1"/>
        <v>0</v>
      </c>
      <c r="S9" s="37">
        <f t="shared" si="1"/>
        <v>2.2103658536585367</v>
      </c>
      <c r="T9" s="37">
        <v>4.32</v>
      </c>
      <c r="U9" s="37" t="s">
        <v>17</v>
      </c>
      <c r="V9" s="37">
        <v>4.34</v>
      </c>
      <c r="W9" s="37">
        <v>4.5479452054794525</v>
      </c>
      <c r="X9" s="37">
        <v>4.26</v>
      </c>
      <c r="Y9" s="11">
        <v>4.1100000000000003</v>
      </c>
      <c r="Z9" s="37">
        <v>88.96</v>
      </c>
      <c r="AA9" s="37" t="s">
        <v>17</v>
      </c>
      <c r="AB9" s="37">
        <v>86.021505376344081</v>
      </c>
      <c r="AC9" s="37">
        <v>91.780821917808225</v>
      </c>
      <c r="AD9" s="37">
        <v>81.19</v>
      </c>
      <c r="AE9" s="6">
        <v>74.77</v>
      </c>
    </row>
    <row r="10" spans="1:31" ht="16.5" x14ac:dyDescent="0.25">
      <c r="A10" s="5" t="s">
        <v>4</v>
      </c>
      <c r="B10" s="36">
        <v>310</v>
      </c>
      <c r="C10" s="36" t="s">
        <v>17</v>
      </c>
      <c r="D10" s="36">
        <v>313</v>
      </c>
      <c r="E10" s="36">
        <v>470</v>
      </c>
      <c r="F10" s="36">
        <v>410</v>
      </c>
      <c r="G10" s="38">
        <v>9204</v>
      </c>
      <c r="H10" s="36">
        <v>10</v>
      </c>
      <c r="I10" s="36" t="s">
        <v>17</v>
      </c>
      <c r="J10" s="36">
        <v>5</v>
      </c>
      <c r="K10" s="36">
        <v>15</v>
      </c>
      <c r="L10" s="36">
        <v>5</v>
      </c>
      <c r="M10" s="10">
        <v>557</v>
      </c>
      <c r="N10" s="37">
        <v>3.225806451612903</v>
      </c>
      <c r="O10" s="37" t="s">
        <v>17</v>
      </c>
      <c r="P10" s="37">
        <f t="shared" si="2"/>
        <v>1.5974440894568689</v>
      </c>
      <c r="Q10" s="37">
        <f t="shared" si="0"/>
        <v>3.1914893617021276</v>
      </c>
      <c r="R10" s="37">
        <f t="shared" si="1"/>
        <v>1.2195121951219512</v>
      </c>
      <c r="S10" s="37">
        <f t="shared" si="1"/>
        <v>6.0517166449369837</v>
      </c>
      <c r="T10" s="37">
        <v>3.78</v>
      </c>
      <c r="U10" s="37" t="s">
        <v>17</v>
      </c>
      <c r="V10" s="37">
        <v>3.62</v>
      </c>
      <c r="W10" s="37">
        <v>3.7063829787234042</v>
      </c>
      <c r="X10" s="37">
        <v>3.77</v>
      </c>
      <c r="Y10" s="11">
        <v>3.54</v>
      </c>
      <c r="Z10" s="37">
        <v>65.55</v>
      </c>
      <c r="AA10" s="37" t="s">
        <v>17</v>
      </c>
      <c r="AB10" s="37">
        <v>50.159744408945684</v>
      </c>
      <c r="AC10" s="37">
        <v>57.021276595744688</v>
      </c>
      <c r="AD10" s="37">
        <v>57.32</v>
      </c>
      <c r="AE10" s="6">
        <v>46.63</v>
      </c>
    </row>
    <row r="11" spans="1:31" ht="16.5" x14ac:dyDescent="0.25">
      <c r="A11" s="5" t="s">
        <v>5</v>
      </c>
      <c r="B11" s="36">
        <v>190</v>
      </c>
      <c r="C11" s="36" t="s">
        <v>17</v>
      </c>
      <c r="D11" s="36">
        <v>226</v>
      </c>
      <c r="E11" s="36">
        <v>210</v>
      </c>
      <c r="F11" s="36">
        <v>219</v>
      </c>
      <c r="G11" s="38">
        <v>4539</v>
      </c>
      <c r="H11" s="36">
        <v>2</v>
      </c>
      <c r="I11" s="36" t="s">
        <v>17</v>
      </c>
      <c r="J11" s="36">
        <v>3</v>
      </c>
      <c r="K11" s="36">
        <v>1</v>
      </c>
      <c r="L11" s="36">
        <v>1</v>
      </c>
      <c r="M11" s="10">
        <v>119</v>
      </c>
      <c r="N11" s="37">
        <v>1.0526315789473684</v>
      </c>
      <c r="O11" s="37" t="s">
        <v>17</v>
      </c>
      <c r="P11" s="37">
        <f t="shared" si="2"/>
        <v>1.3274336283185841</v>
      </c>
      <c r="Q11" s="37">
        <f t="shared" si="0"/>
        <v>0.47619047619047622</v>
      </c>
      <c r="R11" s="37">
        <f t="shared" si="1"/>
        <v>0.45662100456621002</v>
      </c>
      <c r="S11" s="37">
        <f t="shared" si="1"/>
        <v>2.6217228464419478</v>
      </c>
      <c r="T11" s="37">
        <v>3.56</v>
      </c>
      <c r="U11" s="37" t="s">
        <v>17</v>
      </c>
      <c r="V11" s="37">
        <v>3.6</v>
      </c>
      <c r="W11" s="37">
        <v>3.7904761904761903</v>
      </c>
      <c r="X11" s="37">
        <v>3.57</v>
      </c>
      <c r="Y11" s="11">
        <v>3.65</v>
      </c>
      <c r="Z11" s="37">
        <v>52.11</v>
      </c>
      <c r="AA11" s="37" t="s">
        <v>17</v>
      </c>
      <c r="AB11" s="37">
        <v>56.194690265486727</v>
      </c>
      <c r="AC11" s="37">
        <v>67.61904761904762</v>
      </c>
      <c r="AD11" s="37">
        <v>51.14</v>
      </c>
      <c r="AE11" s="6">
        <v>56.44</v>
      </c>
    </row>
    <row r="12" spans="1:31" ht="16.5" x14ac:dyDescent="0.25">
      <c r="A12" s="5" t="s">
        <v>33</v>
      </c>
      <c r="B12" s="36" t="s">
        <v>17</v>
      </c>
      <c r="C12" s="36" t="s">
        <v>17</v>
      </c>
      <c r="D12" s="36">
        <v>30</v>
      </c>
      <c r="E12" s="36">
        <v>56</v>
      </c>
      <c r="F12" s="36">
        <v>28</v>
      </c>
      <c r="G12" s="38">
        <v>401</v>
      </c>
      <c r="H12" s="36" t="s">
        <v>17</v>
      </c>
      <c r="I12" s="36" t="s">
        <v>17</v>
      </c>
      <c r="J12" s="36">
        <v>0</v>
      </c>
      <c r="K12" s="36">
        <v>1</v>
      </c>
      <c r="L12" s="36">
        <v>0</v>
      </c>
      <c r="M12" s="10">
        <v>7</v>
      </c>
      <c r="N12" s="37" t="s">
        <v>17</v>
      </c>
      <c r="O12" s="37" t="s">
        <v>17</v>
      </c>
      <c r="P12" s="37">
        <f t="shared" si="2"/>
        <v>0</v>
      </c>
      <c r="Q12" s="37">
        <f t="shared" si="0"/>
        <v>1.7857142857142856</v>
      </c>
      <c r="R12" s="37">
        <f t="shared" si="1"/>
        <v>0</v>
      </c>
      <c r="S12" s="37">
        <f t="shared" si="1"/>
        <v>1.7456359102244388</v>
      </c>
      <c r="T12" s="37" t="s">
        <v>17</v>
      </c>
      <c r="U12" s="37" t="s">
        <v>17</v>
      </c>
      <c r="V12" s="37">
        <v>3.6</v>
      </c>
      <c r="W12" s="37">
        <v>3.6964285714285716</v>
      </c>
      <c r="X12" s="37">
        <v>3.75</v>
      </c>
      <c r="Y12" s="11">
        <v>3.79</v>
      </c>
      <c r="Z12" s="37" t="s">
        <v>17</v>
      </c>
      <c r="AA12" s="37" t="s">
        <v>17</v>
      </c>
      <c r="AB12" s="37">
        <v>50</v>
      </c>
      <c r="AC12" s="37">
        <v>55.357142857142861</v>
      </c>
      <c r="AD12" s="37">
        <v>64.290000000000006</v>
      </c>
      <c r="AE12" s="6">
        <v>63.09</v>
      </c>
    </row>
    <row r="13" spans="1:31" ht="16.5" x14ac:dyDescent="0.25">
      <c r="A13" s="5" t="s">
        <v>21</v>
      </c>
      <c r="B13" s="36">
        <v>17</v>
      </c>
      <c r="C13" s="36" t="s">
        <v>17</v>
      </c>
      <c r="D13" s="36" t="s">
        <v>17</v>
      </c>
      <c r="E13" s="36" t="s">
        <v>17</v>
      </c>
      <c r="F13" s="37" t="s">
        <v>17</v>
      </c>
      <c r="G13" s="37" t="s">
        <v>17</v>
      </c>
      <c r="H13" s="37" t="s">
        <v>17</v>
      </c>
      <c r="I13" s="37" t="s">
        <v>17</v>
      </c>
      <c r="J13" s="37" t="s">
        <v>17</v>
      </c>
      <c r="K13" s="37" t="s">
        <v>17</v>
      </c>
      <c r="L13" s="37" t="s">
        <v>17</v>
      </c>
      <c r="M13" s="6" t="s">
        <v>17</v>
      </c>
      <c r="N13" s="37">
        <v>0</v>
      </c>
      <c r="O13" s="37" t="s">
        <v>17</v>
      </c>
      <c r="P13" s="37" t="s">
        <v>17</v>
      </c>
      <c r="Q13" s="37" t="s">
        <v>17</v>
      </c>
      <c r="R13" s="37" t="s">
        <v>17</v>
      </c>
      <c r="S13" s="37" t="s">
        <v>17</v>
      </c>
      <c r="T13" s="37">
        <v>4.0599999999999996</v>
      </c>
      <c r="U13" s="37" t="s">
        <v>17</v>
      </c>
      <c r="V13" s="37" t="s">
        <v>17</v>
      </c>
      <c r="W13" s="37" t="s">
        <v>17</v>
      </c>
      <c r="X13" s="37" t="s">
        <v>17</v>
      </c>
      <c r="Y13" s="37" t="s">
        <v>17</v>
      </c>
      <c r="Z13" s="37" t="s">
        <v>17</v>
      </c>
      <c r="AA13" s="37" t="s">
        <v>17</v>
      </c>
      <c r="AB13" s="37" t="s">
        <v>17</v>
      </c>
      <c r="AC13" s="37" t="s">
        <v>17</v>
      </c>
      <c r="AD13" s="37" t="s">
        <v>17</v>
      </c>
      <c r="AE13" s="6" t="s">
        <v>17</v>
      </c>
    </row>
    <row r="14" spans="1:31" ht="16.5" x14ac:dyDescent="0.25">
      <c r="A14" s="5" t="s">
        <v>30</v>
      </c>
      <c r="B14" s="36">
        <v>0</v>
      </c>
      <c r="C14" s="36" t="s">
        <v>17</v>
      </c>
      <c r="D14" s="36" t="s">
        <v>17</v>
      </c>
      <c r="E14" s="36" t="s">
        <v>17</v>
      </c>
      <c r="F14" s="37" t="s">
        <v>17</v>
      </c>
      <c r="G14" s="37" t="s">
        <v>17</v>
      </c>
      <c r="H14" s="37" t="s">
        <v>17</v>
      </c>
      <c r="I14" s="37" t="s">
        <v>17</v>
      </c>
      <c r="J14" s="37" t="s">
        <v>17</v>
      </c>
      <c r="K14" s="37" t="s">
        <v>17</v>
      </c>
      <c r="L14" s="37" t="s">
        <v>17</v>
      </c>
      <c r="M14" s="6" t="s">
        <v>17</v>
      </c>
      <c r="N14" s="37">
        <v>0</v>
      </c>
      <c r="O14" s="37" t="s">
        <v>17</v>
      </c>
      <c r="P14" s="37" t="s">
        <v>17</v>
      </c>
      <c r="Q14" s="37" t="s">
        <v>17</v>
      </c>
      <c r="R14" s="37" t="s">
        <v>17</v>
      </c>
      <c r="S14" s="37" t="s">
        <v>17</v>
      </c>
      <c r="T14" s="37">
        <v>0</v>
      </c>
      <c r="U14" s="37" t="s">
        <v>17</v>
      </c>
      <c r="V14" s="37" t="s">
        <v>17</v>
      </c>
      <c r="W14" s="37" t="s">
        <v>17</v>
      </c>
      <c r="X14" s="37" t="s">
        <v>17</v>
      </c>
      <c r="Y14" s="37" t="s">
        <v>17</v>
      </c>
      <c r="Z14" s="37" t="s">
        <v>17</v>
      </c>
      <c r="AA14" s="37" t="s">
        <v>17</v>
      </c>
      <c r="AB14" s="37" t="s">
        <v>17</v>
      </c>
      <c r="AC14" s="37" t="s">
        <v>17</v>
      </c>
      <c r="AD14" s="37" t="s">
        <v>17</v>
      </c>
      <c r="AE14" s="6" t="s">
        <v>17</v>
      </c>
    </row>
    <row r="15" spans="1:31" ht="16.5" x14ac:dyDescent="0.25">
      <c r="A15" s="5" t="s">
        <v>6</v>
      </c>
      <c r="B15" s="36">
        <v>253</v>
      </c>
      <c r="C15" s="36" t="s">
        <v>17</v>
      </c>
      <c r="D15" s="36">
        <v>283</v>
      </c>
      <c r="E15" s="36">
        <v>378</v>
      </c>
      <c r="F15" s="36">
        <v>335</v>
      </c>
      <c r="G15" s="38">
        <v>9266</v>
      </c>
      <c r="H15" s="36">
        <v>0</v>
      </c>
      <c r="I15" s="36" t="s">
        <v>17</v>
      </c>
      <c r="J15" s="36">
        <v>10</v>
      </c>
      <c r="K15" s="36">
        <v>18</v>
      </c>
      <c r="L15" s="36">
        <v>18</v>
      </c>
      <c r="M15" s="10">
        <v>786</v>
      </c>
      <c r="N15" s="37">
        <v>0</v>
      </c>
      <c r="O15" s="37" t="s">
        <v>17</v>
      </c>
      <c r="P15" s="37">
        <f>J15/D15*100</f>
        <v>3.5335689045936398</v>
      </c>
      <c r="Q15" s="37">
        <f>K15/E15*100</f>
        <v>4.7619047619047619</v>
      </c>
      <c r="R15" s="37">
        <f>L15/F15*100</f>
        <v>5.3731343283582085</v>
      </c>
      <c r="S15" s="37">
        <f>M15/G15*100</f>
        <v>8.4826246492553423</v>
      </c>
      <c r="T15" s="37">
        <v>3.89</v>
      </c>
      <c r="U15" s="37" t="s">
        <v>17</v>
      </c>
      <c r="V15" s="37">
        <v>3.73</v>
      </c>
      <c r="W15" s="37">
        <v>3.746031746031746</v>
      </c>
      <c r="X15" s="37">
        <v>3.53</v>
      </c>
      <c r="Y15" s="11">
        <v>3.56</v>
      </c>
      <c r="Z15" s="37">
        <v>67.59</v>
      </c>
      <c r="AA15" s="37" t="s">
        <v>17</v>
      </c>
      <c r="AB15" s="37">
        <v>61.837455830388691</v>
      </c>
      <c r="AC15" s="37">
        <v>62.169312169312171</v>
      </c>
      <c r="AD15" s="37">
        <v>49.55</v>
      </c>
      <c r="AE15" s="6">
        <v>51.32</v>
      </c>
    </row>
    <row r="16" spans="1:31" ht="16.5" x14ac:dyDescent="0.25">
      <c r="A16" s="5" t="s">
        <v>7</v>
      </c>
      <c r="B16" s="36">
        <v>89</v>
      </c>
      <c r="C16" s="36" t="s">
        <v>17</v>
      </c>
      <c r="D16" s="36">
        <v>97</v>
      </c>
      <c r="E16" s="36">
        <v>77</v>
      </c>
      <c r="F16" s="36">
        <v>101</v>
      </c>
      <c r="G16" s="38">
        <v>1010</v>
      </c>
      <c r="H16" s="36">
        <v>0</v>
      </c>
      <c r="I16" s="36" t="s">
        <v>17</v>
      </c>
      <c r="J16" s="36">
        <v>0</v>
      </c>
      <c r="K16" s="36">
        <v>0</v>
      </c>
      <c r="L16" s="36">
        <v>0</v>
      </c>
      <c r="M16" s="10">
        <v>6</v>
      </c>
      <c r="N16" s="37">
        <v>0</v>
      </c>
      <c r="O16" s="37" t="s">
        <v>17</v>
      </c>
      <c r="P16" s="37">
        <f>J16/D16*100</f>
        <v>0</v>
      </c>
      <c r="Q16" s="37">
        <f>K16/E16*100</f>
        <v>0</v>
      </c>
      <c r="R16" s="37">
        <f>L16/F16*100</f>
        <v>0</v>
      </c>
      <c r="S16" s="37">
        <f>M16/G16*100</f>
        <v>0.59405940594059403</v>
      </c>
      <c r="T16" s="37">
        <v>4.55</v>
      </c>
      <c r="U16" s="37" t="s">
        <v>17</v>
      </c>
      <c r="V16" s="37">
        <v>4.51</v>
      </c>
      <c r="W16" s="37">
        <v>4.4415584415584419</v>
      </c>
      <c r="X16" s="37">
        <v>4.38</v>
      </c>
      <c r="Y16" s="11">
        <v>4.28</v>
      </c>
      <c r="Z16" s="37">
        <v>91.01</v>
      </c>
      <c r="AA16" s="37" t="s">
        <v>17</v>
      </c>
      <c r="AB16" s="37">
        <v>88.659793814432987</v>
      </c>
      <c r="AC16" s="37">
        <v>85.714285714285708</v>
      </c>
      <c r="AD16" s="37">
        <v>88.12</v>
      </c>
      <c r="AE16" s="6">
        <v>83.27</v>
      </c>
    </row>
    <row r="17" spans="1:31" ht="16.5" x14ac:dyDescent="0.25">
      <c r="A17" s="5" t="s">
        <v>10</v>
      </c>
      <c r="B17" s="36">
        <v>0</v>
      </c>
      <c r="C17" s="36" t="s">
        <v>17</v>
      </c>
      <c r="D17" s="36">
        <v>0</v>
      </c>
      <c r="E17" s="36">
        <v>0</v>
      </c>
      <c r="F17" s="36">
        <v>0</v>
      </c>
      <c r="G17" s="38">
        <v>22</v>
      </c>
      <c r="H17" s="36">
        <v>0</v>
      </c>
      <c r="I17" s="36" t="s">
        <v>17</v>
      </c>
      <c r="J17" s="36">
        <v>0</v>
      </c>
      <c r="K17" s="36">
        <v>0</v>
      </c>
      <c r="L17" s="36">
        <v>0</v>
      </c>
      <c r="M17" s="10">
        <v>1</v>
      </c>
      <c r="N17" s="37">
        <v>0</v>
      </c>
      <c r="O17" s="37" t="s">
        <v>17</v>
      </c>
      <c r="P17" s="37">
        <v>0</v>
      </c>
      <c r="Q17" s="37">
        <v>0</v>
      </c>
      <c r="R17" s="37">
        <v>0</v>
      </c>
      <c r="S17" s="37">
        <f>M17/G17*100</f>
        <v>4.5454545454545459</v>
      </c>
      <c r="T17" s="37">
        <v>0</v>
      </c>
      <c r="U17" s="37" t="s">
        <v>17</v>
      </c>
      <c r="V17" s="37">
        <v>0</v>
      </c>
      <c r="W17" s="37">
        <v>0</v>
      </c>
      <c r="X17" s="37">
        <v>0</v>
      </c>
      <c r="Y17" s="11">
        <v>3.41</v>
      </c>
      <c r="Z17" s="37">
        <v>0</v>
      </c>
      <c r="AA17" s="37" t="s">
        <v>17</v>
      </c>
      <c r="AB17" s="37">
        <v>0</v>
      </c>
      <c r="AC17" s="37">
        <v>0</v>
      </c>
      <c r="AD17" s="37">
        <v>0</v>
      </c>
      <c r="AE17" s="6">
        <v>40.909999999999997</v>
      </c>
    </row>
    <row r="18" spans="1:31" ht="16.5" x14ac:dyDescent="0.25">
      <c r="A18" s="5" t="s">
        <v>8</v>
      </c>
      <c r="B18" s="36">
        <v>368</v>
      </c>
      <c r="C18" s="36" t="s">
        <v>17</v>
      </c>
      <c r="D18" s="36">
        <v>352</v>
      </c>
      <c r="E18" s="36">
        <v>337</v>
      </c>
      <c r="F18" s="36">
        <v>333</v>
      </c>
      <c r="G18" s="38">
        <v>7513</v>
      </c>
      <c r="H18" s="36">
        <v>6</v>
      </c>
      <c r="I18" s="36" t="s">
        <v>17</v>
      </c>
      <c r="J18" s="36">
        <v>13</v>
      </c>
      <c r="K18" s="36">
        <v>10</v>
      </c>
      <c r="L18" s="36">
        <v>10</v>
      </c>
      <c r="M18" s="10">
        <v>507</v>
      </c>
      <c r="N18" s="37">
        <v>1.6304347826086956</v>
      </c>
      <c r="O18" s="37" t="s">
        <v>17</v>
      </c>
      <c r="P18" s="37">
        <f>J18/D18*100</f>
        <v>3.6931818181818183</v>
      </c>
      <c r="Q18" s="37">
        <f>K18/E18*100</f>
        <v>2.9673590504451042</v>
      </c>
      <c r="R18" s="37">
        <f>L18/F18*100</f>
        <v>3.0030030030030028</v>
      </c>
      <c r="S18" s="37">
        <f>M18/G18*100</f>
        <v>6.7483029415679487</v>
      </c>
      <c r="T18" s="37">
        <v>3.72</v>
      </c>
      <c r="U18" s="37" t="s">
        <v>17</v>
      </c>
      <c r="V18" s="37">
        <v>3.57</v>
      </c>
      <c r="W18" s="37">
        <v>3.5400593471810091</v>
      </c>
      <c r="X18" s="37">
        <v>3.45</v>
      </c>
      <c r="Y18" s="11">
        <v>3.38</v>
      </c>
      <c r="Z18" s="37">
        <v>65.22</v>
      </c>
      <c r="AA18" s="37" t="s">
        <v>17</v>
      </c>
      <c r="AB18" s="37">
        <v>56.25</v>
      </c>
      <c r="AC18" s="37">
        <v>51.335311572700292</v>
      </c>
      <c r="AD18" s="37">
        <v>42.34</v>
      </c>
      <c r="AE18" s="6">
        <v>39.700000000000003</v>
      </c>
    </row>
    <row r="19" spans="1:31" ht="16.5" x14ac:dyDescent="0.25">
      <c r="A19" s="5" t="s">
        <v>9</v>
      </c>
      <c r="B19" s="36">
        <v>26</v>
      </c>
      <c r="C19" s="36" t="s">
        <v>17</v>
      </c>
      <c r="D19" s="36">
        <v>34</v>
      </c>
      <c r="E19" s="36">
        <v>25</v>
      </c>
      <c r="F19" s="36">
        <v>16</v>
      </c>
      <c r="G19" s="38">
        <v>340</v>
      </c>
      <c r="H19" s="36">
        <v>0</v>
      </c>
      <c r="I19" s="36" t="s">
        <v>17</v>
      </c>
      <c r="J19" s="36">
        <v>0</v>
      </c>
      <c r="K19" s="36">
        <v>0</v>
      </c>
      <c r="L19" s="36">
        <v>0</v>
      </c>
      <c r="M19" s="10">
        <v>0</v>
      </c>
      <c r="N19" s="37">
        <v>0</v>
      </c>
      <c r="O19" s="37" t="s">
        <v>17</v>
      </c>
      <c r="P19" s="37">
        <f>J19/D19*100</f>
        <v>0</v>
      </c>
      <c r="Q19" s="37">
        <f>K19/E19*100</f>
        <v>0</v>
      </c>
      <c r="R19" s="37">
        <f>L19/F19*100</f>
        <v>0</v>
      </c>
      <c r="S19" s="37">
        <f>M19/G19*100</f>
        <v>0</v>
      </c>
      <c r="T19" s="37">
        <v>4.2699999999999996</v>
      </c>
      <c r="U19" s="37" t="s">
        <v>17</v>
      </c>
      <c r="V19" s="37">
        <v>3.74</v>
      </c>
      <c r="W19" s="37">
        <v>4.28</v>
      </c>
      <c r="X19" s="37">
        <v>4</v>
      </c>
      <c r="Y19" s="11">
        <v>3.82</v>
      </c>
      <c r="Z19" s="37">
        <v>76.92</v>
      </c>
      <c r="AA19" s="37" t="s">
        <v>17</v>
      </c>
      <c r="AB19" s="37">
        <v>52.941176470588239</v>
      </c>
      <c r="AC19" s="37">
        <v>84</v>
      </c>
      <c r="AD19" s="37">
        <v>87.5</v>
      </c>
      <c r="AE19" s="6">
        <v>67.349999999999994</v>
      </c>
    </row>
    <row r="20" spans="1:31" x14ac:dyDescent="0.25">
      <c r="I20" s="4"/>
    </row>
    <row r="21" spans="1:31" x14ac:dyDescent="0.25">
      <c r="I21" s="4"/>
    </row>
  </sheetData>
  <mergeCells count="7">
    <mergeCell ref="A2:AE2"/>
    <mergeCell ref="Z4:AE4"/>
    <mergeCell ref="A4:A5"/>
    <mergeCell ref="B4:G4"/>
    <mergeCell ref="H4:M4"/>
    <mergeCell ref="N4:S4"/>
    <mergeCell ref="T4:Y4"/>
  </mergeCells>
  <pageMargins left="0.7" right="0.7" top="0.75" bottom="0.75" header="0.3" footer="0.3"/>
  <pageSetup paperSize="9" scale="70" fitToHeight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AE19"/>
  <sheetViews>
    <sheetView zoomScaleNormal="100" workbookViewId="0">
      <selection activeCell="G9" sqref="G9"/>
    </sheetView>
  </sheetViews>
  <sheetFormatPr defaultRowHeight="15" x14ac:dyDescent="0.25"/>
  <cols>
    <col min="1" max="1" width="29.140625" customWidth="1"/>
    <col min="2" max="31" width="11.28515625" customWidth="1"/>
  </cols>
  <sheetData>
    <row r="2" spans="1:31" ht="73.5" customHeight="1" x14ac:dyDescent="0.25">
      <c r="A2" s="56" t="s">
        <v>203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</row>
    <row r="4" spans="1:31" ht="55.5" customHeight="1" x14ac:dyDescent="0.25">
      <c r="A4" s="54" t="s">
        <v>11</v>
      </c>
      <c r="B4" s="54" t="s">
        <v>14</v>
      </c>
      <c r="C4" s="54"/>
      <c r="D4" s="54"/>
      <c r="E4" s="54"/>
      <c r="F4" s="54"/>
      <c r="G4" s="54"/>
      <c r="H4" s="54" t="s">
        <v>12</v>
      </c>
      <c r="I4" s="54"/>
      <c r="J4" s="54"/>
      <c r="K4" s="54"/>
      <c r="L4" s="54"/>
      <c r="M4" s="54"/>
      <c r="N4" s="54" t="s">
        <v>13</v>
      </c>
      <c r="O4" s="54"/>
      <c r="P4" s="54"/>
      <c r="Q4" s="54"/>
      <c r="R4" s="54"/>
      <c r="S4" s="54"/>
      <c r="T4" s="54" t="s">
        <v>15</v>
      </c>
      <c r="U4" s="54"/>
      <c r="V4" s="54"/>
      <c r="W4" s="54"/>
      <c r="X4" s="54"/>
      <c r="Y4" s="54"/>
      <c r="Z4" s="54" t="s">
        <v>16</v>
      </c>
      <c r="AA4" s="54"/>
      <c r="AB4" s="54"/>
      <c r="AC4" s="54"/>
      <c r="AD4" s="54"/>
      <c r="AE4" s="54"/>
    </row>
    <row r="5" spans="1:31" ht="33" x14ac:dyDescent="0.25">
      <c r="A5" s="54"/>
      <c r="B5" s="51" t="s">
        <v>110</v>
      </c>
      <c r="C5" s="51" t="s">
        <v>111</v>
      </c>
      <c r="D5" s="51" t="s">
        <v>112</v>
      </c>
      <c r="E5" s="51" t="s">
        <v>142</v>
      </c>
      <c r="F5" s="52" t="s">
        <v>202</v>
      </c>
      <c r="G5" s="51" t="s">
        <v>144</v>
      </c>
      <c r="H5" s="51" t="s">
        <v>110</v>
      </c>
      <c r="I5" s="51" t="s">
        <v>111</v>
      </c>
      <c r="J5" s="51" t="s">
        <v>112</v>
      </c>
      <c r="K5" s="51" t="s">
        <v>142</v>
      </c>
      <c r="L5" s="52" t="s">
        <v>202</v>
      </c>
      <c r="M5" s="52" t="s">
        <v>144</v>
      </c>
      <c r="N5" s="51" t="s">
        <v>110</v>
      </c>
      <c r="O5" s="51" t="s">
        <v>111</v>
      </c>
      <c r="P5" s="51" t="s">
        <v>112</v>
      </c>
      <c r="Q5" s="51" t="s">
        <v>142</v>
      </c>
      <c r="R5" s="52" t="s">
        <v>202</v>
      </c>
      <c r="S5" s="52" t="s">
        <v>144</v>
      </c>
      <c r="T5" s="51" t="s">
        <v>110</v>
      </c>
      <c r="U5" s="51" t="s">
        <v>111</v>
      </c>
      <c r="V5" s="51" t="s">
        <v>112</v>
      </c>
      <c r="W5" s="51" t="s">
        <v>142</v>
      </c>
      <c r="X5" s="52" t="s">
        <v>202</v>
      </c>
      <c r="Y5" s="52" t="s">
        <v>144</v>
      </c>
      <c r="Z5" s="51" t="s">
        <v>110</v>
      </c>
      <c r="AA5" s="51" t="s">
        <v>111</v>
      </c>
      <c r="AB5" s="51" t="s">
        <v>112</v>
      </c>
      <c r="AC5" s="51" t="s">
        <v>142</v>
      </c>
      <c r="AD5" s="52" t="s">
        <v>202</v>
      </c>
      <c r="AE5" s="52" t="s">
        <v>144</v>
      </c>
    </row>
    <row r="6" spans="1:31" ht="16.5" x14ac:dyDescent="0.25">
      <c r="A6" s="1" t="s">
        <v>0</v>
      </c>
      <c r="B6" s="24">
        <v>145</v>
      </c>
      <c r="C6" s="24">
        <v>118</v>
      </c>
      <c r="D6" s="24">
        <v>122</v>
      </c>
      <c r="E6" s="24">
        <v>139</v>
      </c>
      <c r="F6" s="24">
        <v>151</v>
      </c>
      <c r="G6" s="38">
        <v>17542</v>
      </c>
      <c r="H6" s="24">
        <v>0</v>
      </c>
      <c r="I6" s="24">
        <v>10</v>
      </c>
      <c r="J6" s="24">
        <v>4</v>
      </c>
      <c r="K6" s="24">
        <v>3</v>
      </c>
      <c r="L6" s="24">
        <v>9</v>
      </c>
      <c r="M6" s="10">
        <v>872</v>
      </c>
      <c r="N6" s="6">
        <v>0</v>
      </c>
      <c r="O6" s="6">
        <f>I6/C6*100</f>
        <v>8.4745762711864394</v>
      </c>
      <c r="P6" s="6">
        <f>J6/D6*100</f>
        <v>3.278688524590164</v>
      </c>
      <c r="Q6" s="6">
        <f t="shared" ref="Q6:R12" si="0">K6/E6*100</f>
        <v>2.1582733812949639</v>
      </c>
      <c r="R6" s="6">
        <f t="shared" si="0"/>
        <v>5.9602649006622519</v>
      </c>
      <c r="S6" s="6">
        <f t="shared" ref="S6:S12" si="1">M6/G6*100</f>
        <v>4.9709269182533351</v>
      </c>
      <c r="T6" s="6">
        <v>4.0999999999999996</v>
      </c>
      <c r="U6" s="6">
        <v>3.7</v>
      </c>
      <c r="V6" s="39">
        <v>3.66</v>
      </c>
      <c r="W6" s="39">
        <v>3.8</v>
      </c>
      <c r="X6" s="39">
        <v>3.68</v>
      </c>
      <c r="Y6" s="11">
        <v>3.56</v>
      </c>
      <c r="Z6" s="6">
        <v>77.930000000000007</v>
      </c>
      <c r="AA6" s="11">
        <v>61.02</v>
      </c>
      <c r="AB6" s="6">
        <v>57.38</v>
      </c>
      <c r="AC6" s="6">
        <v>58.27</v>
      </c>
      <c r="AD6" s="6">
        <v>56.29</v>
      </c>
      <c r="AE6" s="6">
        <v>48.52</v>
      </c>
    </row>
    <row r="7" spans="1:31" ht="16.5" x14ac:dyDescent="0.25">
      <c r="A7" s="1" t="s">
        <v>1</v>
      </c>
      <c r="B7" s="24">
        <v>146</v>
      </c>
      <c r="C7" s="24">
        <v>118</v>
      </c>
      <c r="D7" s="24">
        <v>129</v>
      </c>
      <c r="E7" s="24">
        <v>147</v>
      </c>
      <c r="F7" s="24">
        <v>157</v>
      </c>
      <c r="G7" s="38">
        <v>18178</v>
      </c>
      <c r="H7" s="24">
        <v>1</v>
      </c>
      <c r="I7" s="24">
        <v>23</v>
      </c>
      <c r="J7" s="24">
        <v>19</v>
      </c>
      <c r="K7" s="24">
        <v>20</v>
      </c>
      <c r="L7" s="24">
        <v>20</v>
      </c>
      <c r="M7" s="24">
        <v>1847</v>
      </c>
      <c r="N7" s="6">
        <v>0.68493150684931503</v>
      </c>
      <c r="O7" s="6">
        <f>I7/C7*100</f>
        <v>19.491525423728813</v>
      </c>
      <c r="P7" s="6">
        <f>J7/D7*100</f>
        <v>14.728682170542637</v>
      </c>
      <c r="Q7" s="6">
        <f t="shared" si="0"/>
        <v>13.605442176870749</v>
      </c>
      <c r="R7" s="6">
        <f t="shared" si="0"/>
        <v>12.738853503184714</v>
      </c>
      <c r="S7" s="6">
        <f t="shared" si="1"/>
        <v>10.160633733083948</v>
      </c>
      <c r="T7" s="6">
        <v>3.71</v>
      </c>
      <c r="U7" s="6">
        <v>3.31</v>
      </c>
      <c r="V7" s="39">
        <v>3.36</v>
      </c>
      <c r="W7" s="39">
        <v>3.37</v>
      </c>
      <c r="X7" s="39">
        <v>3.39</v>
      </c>
      <c r="Y7" s="15">
        <v>3.5</v>
      </c>
      <c r="Z7" s="6">
        <v>53.42</v>
      </c>
      <c r="AA7" s="11">
        <v>46.61</v>
      </c>
      <c r="AB7" s="6">
        <v>44.96</v>
      </c>
      <c r="AC7" s="6">
        <v>40.14</v>
      </c>
      <c r="AD7" s="6">
        <v>45.22</v>
      </c>
      <c r="AE7" s="6">
        <v>50.86</v>
      </c>
    </row>
    <row r="8" spans="1:31" ht="16.5" x14ac:dyDescent="0.25">
      <c r="A8" s="1" t="s">
        <v>2</v>
      </c>
      <c r="B8" s="24">
        <v>16</v>
      </c>
      <c r="C8" s="10" t="s">
        <v>17</v>
      </c>
      <c r="D8" s="24">
        <v>10</v>
      </c>
      <c r="E8" s="24">
        <v>10</v>
      </c>
      <c r="F8" s="24">
        <v>20</v>
      </c>
      <c r="G8" s="38">
        <v>1562</v>
      </c>
      <c r="H8" s="24">
        <v>0</v>
      </c>
      <c r="I8" s="10" t="s">
        <v>17</v>
      </c>
      <c r="J8" s="24">
        <v>0</v>
      </c>
      <c r="K8" s="24">
        <v>0</v>
      </c>
      <c r="L8" s="24">
        <v>0</v>
      </c>
      <c r="M8" s="10">
        <v>20</v>
      </c>
      <c r="N8" s="6">
        <v>0</v>
      </c>
      <c r="O8" s="10" t="s">
        <v>17</v>
      </c>
      <c r="P8" s="6">
        <f>J8/D8*100</f>
        <v>0</v>
      </c>
      <c r="Q8" s="6">
        <f t="shared" si="0"/>
        <v>0</v>
      </c>
      <c r="R8" s="6">
        <f t="shared" si="0"/>
        <v>0</v>
      </c>
      <c r="S8" s="6">
        <f t="shared" si="1"/>
        <v>1.2804097311139564</v>
      </c>
      <c r="T8" s="6">
        <v>3.75</v>
      </c>
      <c r="U8" s="10" t="s">
        <v>17</v>
      </c>
      <c r="V8" s="39">
        <v>3.6</v>
      </c>
      <c r="W8" s="39">
        <v>3.5</v>
      </c>
      <c r="X8" s="39">
        <v>3.7</v>
      </c>
      <c r="Y8" s="11">
        <v>3.68</v>
      </c>
      <c r="Z8" s="6">
        <v>62.5</v>
      </c>
      <c r="AA8" s="11" t="s">
        <v>17</v>
      </c>
      <c r="AB8" s="6">
        <v>50</v>
      </c>
      <c r="AC8" s="6">
        <v>30</v>
      </c>
      <c r="AD8" s="6">
        <v>50</v>
      </c>
      <c r="AE8" s="6">
        <v>56.72</v>
      </c>
    </row>
    <row r="9" spans="1:31" ht="16.5" x14ac:dyDescent="0.25">
      <c r="A9" s="1" t="s">
        <v>3</v>
      </c>
      <c r="B9" s="24">
        <v>19</v>
      </c>
      <c r="C9" s="10" t="s">
        <v>17</v>
      </c>
      <c r="D9" s="38">
        <v>4</v>
      </c>
      <c r="E9" s="38">
        <v>12</v>
      </c>
      <c r="F9" s="38">
        <v>1</v>
      </c>
      <c r="G9" s="38">
        <v>1312</v>
      </c>
      <c r="H9" s="24">
        <v>0</v>
      </c>
      <c r="I9" s="10" t="s">
        <v>17</v>
      </c>
      <c r="J9" s="24">
        <v>0</v>
      </c>
      <c r="K9" s="24">
        <v>0</v>
      </c>
      <c r="L9" s="24">
        <v>0</v>
      </c>
      <c r="M9" s="10">
        <v>29</v>
      </c>
      <c r="N9" s="6">
        <v>0</v>
      </c>
      <c r="O9" s="10" t="s">
        <v>17</v>
      </c>
      <c r="P9" s="6">
        <f>J9/D9*100</f>
        <v>0</v>
      </c>
      <c r="Q9" s="6">
        <f t="shared" si="0"/>
        <v>0</v>
      </c>
      <c r="R9" s="6">
        <f t="shared" si="0"/>
        <v>0</v>
      </c>
      <c r="S9" s="6">
        <f t="shared" si="1"/>
        <v>2.2103658536585367</v>
      </c>
      <c r="T9" s="6">
        <v>3.79</v>
      </c>
      <c r="U9" s="10" t="s">
        <v>17</v>
      </c>
      <c r="V9" s="39">
        <v>4</v>
      </c>
      <c r="W9" s="39">
        <v>4.25</v>
      </c>
      <c r="X9" s="39">
        <v>3</v>
      </c>
      <c r="Y9" s="11">
        <v>4.1100000000000003</v>
      </c>
      <c r="Z9" s="6">
        <v>63.16</v>
      </c>
      <c r="AA9" s="11" t="s">
        <v>17</v>
      </c>
      <c r="AB9" s="6">
        <v>75</v>
      </c>
      <c r="AC9" s="6">
        <v>83.33</v>
      </c>
      <c r="AD9" s="6">
        <v>0</v>
      </c>
      <c r="AE9" s="6">
        <v>74.77</v>
      </c>
    </row>
    <row r="10" spans="1:31" ht="16.5" x14ac:dyDescent="0.25">
      <c r="A10" s="1" t="s">
        <v>4</v>
      </c>
      <c r="B10" s="24">
        <v>55</v>
      </c>
      <c r="C10" s="10" t="s">
        <v>17</v>
      </c>
      <c r="D10" s="38">
        <v>73</v>
      </c>
      <c r="E10" s="38">
        <v>78</v>
      </c>
      <c r="F10" s="38">
        <v>89</v>
      </c>
      <c r="G10" s="38">
        <v>9204</v>
      </c>
      <c r="H10" s="24">
        <v>1</v>
      </c>
      <c r="I10" s="10" t="s">
        <v>17</v>
      </c>
      <c r="J10" s="24">
        <v>7</v>
      </c>
      <c r="K10" s="24">
        <v>3</v>
      </c>
      <c r="L10" s="24">
        <v>12</v>
      </c>
      <c r="M10" s="10">
        <v>557</v>
      </c>
      <c r="N10" s="6">
        <v>1.8181818181818181</v>
      </c>
      <c r="O10" s="10" t="s">
        <v>17</v>
      </c>
      <c r="P10" s="6">
        <f>J10/D10*100</f>
        <v>9.5890410958904102</v>
      </c>
      <c r="Q10" s="6">
        <f t="shared" si="0"/>
        <v>3.8461538461538463</v>
      </c>
      <c r="R10" s="6">
        <f t="shared" si="0"/>
        <v>13.48314606741573</v>
      </c>
      <c r="S10" s="6">
        <f t="shared" si="1"/>
        <v>6.0517166449369837</v>
      </c>
      <c r="T10" s="6">
        <v>3.64</v>
      </c>
      <c r="U10" s="10" t="s">
        <v>17</v>
      </c>
      <c r="V10" s="39">
        <v>3.37</v>
      </c>
      <c r="W10" s="39">
        <v>3.47</v>
      </c>
      <c r="X10" s="39">
        <v>3.46</v>
      </c>
      <c r="Y10" s="11">
        <v>3.54</v>
      </c>
      <c r="Z10" s="6">
        <v>45.45</v>
      </c>
      <c r="AA10" s="11" t="s">
        <v>17</v>
      </c>
      <c r="AB10" s="6">
        <v>38.36</v>
      </c>
      <c r="AC10" s="6">
        <v>44.87</v>
      </c>
      <c r="AD10" s="6">
        <v>46.07</v>
      </c>
      <c r="AE10" s="6">
        <v>46.63</v>
      </c>
    </row>
    <row r="11" spans="1:31" ht="16.5" x14ac:dyDescent="0.25">
      <c r="A11" s="1" t="s">
        <v>5</v>
      </c>
      <c r="B11" s="24">
        <v>40</v>
      </c>
      <c r="C11" s="10" t="s">
        <v>17</v>
      </c>
      <c r="D11" s="38">
        <v>16</v>
      </c>
      <c r="E11" s="38">
        <v>17</v>
      </c>
      <c r="F11" s="38">
        <v>25</v>
      </c>
      <c r="G11" s="38">
        <v>4539</v>
      </c>
      <c r="H11" s="24">
        <v>0</v>
      </c>
      <c r="I11" s="10" t="s">
        <v>17</v>
      </c>
      <c r="J11" s="24">
        <v>1</v>
      </c>
      <c r="K11" s="24">
        <v>0</v>
      </c>
      <c r="L11" s="24">
        <v>0</v>
      </c>
      <c r="M11" s="10">
        <v>119</v>
      </c>
      <c r="N11" s="6">
        <v>0</v>
      </c>
      <c r="O11" s="10" t="s">
        <v>17</v>
      </c>
      <c r="P11" s="6">
        <f>J11/D11*100</f>
        <v>6.25</v>
      </c>
      <c r="Q11" s="6">
        <f t="shared" si="0"/>
        <v>0</v>
      </c>
      <c r="R11" s="6">
        <f t="shared" si="0"/>
        <v>0</v>
      </c>
      <c r="S11" s="6">
        <f t="shared" si="1"/>
        <v>2.6217228464419478</v>
      </c>
      <c r="T11" s="6">
        <v>3.5</v>
      </c>
      <c r="U11" s="10" t="s">
        <v>17</v>
      </c>
      <c r="V11" s="39">
        <v>3.38</v>
      </c>
      <c r="W11" s="39">
        <v>3.76</v>
      </c>
      <c r="X11" s="39">
        <v>3.68</v>
      </c>
      <c r="Y11" s="11">
        <v>3.65</v>
      </c>
      <c r="Z11" s="6">
        <v>45</v>
      </c>
      <c r="AA11" s="11" t="s">
        <v>17</v>
      </c>
      <c r="AB11" s="6">
        <v>43.75</v>
      </c>
      <c r="AC11" s="6">
        <v>58.82</v>
      </c>
      <c r="AD11" s="6">
        <v>64</v>
      </c>
      <c r="AE11" s="6">
        <v>56.44</v>
      </c>
    </row>
    <row r="12" spans="1:31" ht="16.5" x14ac:dyDescent="0.25">
      <c r="A12" s="1" t="s">
        <v>33</v>
      </c>
      <c r="B12" s="10" t="s">
        <v>17</v>
      </c>
      <c r="C12" s="10" t="s">
        <v>17</v>
      </c>
      <c r="D12" s="38">
        <v>14</v>
      </c>
      <c r="E12" s="38">
        <v>22</v>
      </c>
      <c r="F12" s="38">
        <v>12</v>
      </c>
      <c r="G12" s="38">
        <v>401</v>
      </c>
      <c r="H12" s="10" t="s">
        <v>17</v>
      </c>
      <c r="I12" s="10" t="s">
        <v>17</v>
      </c>
      <c r="J12" s="24">
        <v>0</v>
      </c>
      <c r="K12" s="24">
        <v>0</v>
      </c>
      <c r="L12" s="24">
        <v>0</v>
      </c>
      <c r="M12" s="10">
        <v>7</v>
      </c>
      <c r="N12" s="10" t="s">
        <v>17</v>
      </c>
      <c r="O12" s="10" t="s">
        <v>17</v>
      </c>
      <c r="P12" s="6">
        <f>J12/D12*100</f>
        <v>0</v>
      </c>
      <c r="Q12" s="6">
        <f t="shared" si="0"/>
        <v>0</v>
      </c>
      <c r="R12" s="6">
        <f t="shared" si="0"/>
        <v>0</v>
      </c>
      <c r="S12" s="6">
        <f t="shared" si="1"/>
        <v>1.7456359102244388</v>
      </c>
      <c r="T12" s="10" t="s">
        <v>17</v>
      </c>
      <c r="U12" s="10" t="s">
        <v>17</v>
      </c>
      <c r="V12" s="39">
        <v>3.64</v>
      </c>
      <c r="W12" s="39">
        <v>3.73</v>
      </c>
      <c r="X12" s="39">
        <v>4.08</v>
      </c>
      <c r="Y12" s="11">
        <v>3.79</v>
      </c>
      <c r="Z12" s="10" t="s">
        <v>17</v>
      </c>
      <c r="AA12" s="11" t="s">
        <v>17</v>
      </c>
      <c r="AB12" s="6">
        <v>64.290000000000006</v>
      </c>
      <c r="AC12" s="6">
        <v>63.64</v>
      </c>
      <c r="AD12" s="6">
        <v>83.33</v>
      </c>
      <c r="AE12" s="6">
        <v>63.09</v>
      </c>
    </row>
    <row r="13" spans="1:31" ht="16.5" x14ac:dyDescent="0.25">
      <c r="A13" s="1" t="s">
        <v>21</v>
      </c>
      <c r="B13" s="24">
        <v>10</v>
      </c>
      <c r="C13" s="10" t="s">
        <v>17</v>
      </c>
      <c r="D13" s="11" t="s">
        <v>17</v>
      </c>
      <c r="E13" s="11" t="s">
        <v>17</v>
      </c>
      <c r="F13" s="11" t="s">
        <v>17</v>
      </c>
      <c r="G13" s="38" t="s">
        <v>17</v>
      </c>
      <c r="H13" s="24">
        <v>1</v>
      </c>
      <c r="I13" s="10" t="s">
        <v>17</v>
      </c>
      <c r="J13" s="10" t="s">
        <v>17</v>
      </c>
      <c r="K13" s="10" t="s">
        <v>17</v>
      </c>
      <c r="L13" s="10" t="s">
        <v>17</v>
      </c>
      <c r="M13" s="6" t="s">
        <v>17</v>
      </c>
      <c r="N13" s="6">
        <v>10</v>
      </c>
      <c r="O13" s="10" t="s">
        <v>17</v>
      </c>
      <c r="P13" s="10" t="s">
        <v>17</v>
      </c>
      <c r="Q13" s="10" t="s">
        <v>17</v>
      </c>
      <c r="R13" s="10" t="s">
        <v>17</v>
      </c>
      <c r="S13" s="10" t="s">
        <v>17</v>
      </c>
      <c r="T13" s="6">
        <v>3.7</v>
      </c>
      <c r="U13" s="10" t="s">
        <v>17</v>
      </c>
      <c r="V13" s="10" t="s">
        <v>17</v>
      </c>
      <c r="W13" s="10" t="s">
        <v>17</v>
      </c>
      <c r="X13" s="10" t="s">
        <v>17</v>
      </c>
      <c r="Y13" s="11" t="s">
        <v>17</v>
      </c>
      <c r="Z13" s="6">
        <v>60</v>
      </c>
      <c r="AA13" s="11" t="s">
        <v>17</v>
      </c>
      <c r="AB13" s="6" t="s">
        <v>17</v>
      </c>
      <c r="AC13" s="10" t="s">
        <v>17</v>
      </c>
      <c r="AD13" s="10" t="s">
        <v>17</v>
      </c>
      <c r="AE13" s="6" t="s">
        <v>17</v>
      </c>
    </row>
    <row r="14" spans="1:31" ht="16.5" x14ac:dyDescent="0.25">
      <c r="A14" s="1" t="s">
        <v>30</v>
      </c>
      <c r="B14" s="24">
        <v>0</v>
      </c>
      <c r="C14" s="10" t="s">
        <v>17</v>
      </c>
      <c r="D14" s="11" t="s">
        <v>17</v>
      </c>
      <c r="E14" s="11" t="s">
        <v>17</v>
      </c>
      <c r="F14" s="11" t="s">
        <v>17</v>
      </c>
      <c r="G14" s="38" t="s">
        <v>17</v>
      </c>
      <c r="H14" s="42">
        <v>0</v>
      </c>
      <c r="I14" s="10" t="s">
        <v>17</v>
      </c>
      <c r="J14" s="10" t="s">
        <v>17</v>
      </c>
      <c r="K14" s="10" t="s">
        <v>17</v>
      </c>
      <c r="L14" s="10" t="s">
        <v>17</v>
      </c>
      <c r="M14" s="6" t="s">
        <v>17</v>
      </c>
      <c r="N14" s="11">
        <v>0</v>
      </c>
      <c r="O14" s="10" t="s">
        <v>17</v>
      </c>
      <c r="P14" s="10" t="s">
        <v>17</v>
      </c>
      <c r="Q14" s="10" t="s">
        <v>17</v>
      </c>
      <c r="R14" s="10" t="s">
        <v>17</v>
      </c>
      <c r="S14" s="10" t="s">
        <v>17</v>
      </c>
      <c r="T14" s="6">
        <v>0</v>
      </c>
      <c r="U14" s="10" t="s">
        <v>17</v>
      </c>
      <c r="V14" s="10" t="s">
        <v>17</v>
      </c>
      <c r="W14" s="10" t="s">
        <v>17</v>
      </c>
      <c r="X14" s="10" t="s">
        <v>17</v>
      </c>
      <c r="Y14" s="11" t="s">
        <v>17</v>
      </c>
      <c r="Z14" s="6">
        <v>0</v>
      </c>
      <c r="AA14" s="11" t="s">
        <v>17</v>
      </c>
      <c r="AB14" s="6" t="s">
        <v>17</v>
      </c>
      <c r="AC14" s="10" t="s">
        <v>17</v>
      </c>
      <c r="AD14" s="10" t="s">
        <v>17</v>
      </c>
      <c r="AE14" s="6" t="s">
        <v>17</v>
      </c>
    </row>
    <row r="15" spans="1:31" ht="16.5" x14ac:dyDescent="0.25">
      <c r="A15" s="1" t="s">
        <v>6</v>
      </c>
      <c r="B15" s="24">
        <v>75</v>
      </c>
      <c r="C15" s="10" t="s">
        <v>17</v>
      </c>
      <c r="D15" s="38">
        <v>75</v>
      </c>
      <c r="E15" s="38">
        <v>84</v>
      </c>
      <c r="F15" s="38">
        <v>91</v>
      </c>
      <c r="G15" s="38">
        <v>9266</v>
      </c>
      <c r="H15" s="24">
        <v>1</v>
      </c>
      <c r="I15" s="10" t="s">
        <v>17</v>
      </c>
      <c r="J15" s="24">
        <v>6</v>
      </c>
      <c r="K15" s="24">
        <v>6</v>
      </c>
      <c r="L15" s="24">
        <v>9</v>
      </c>
      <c r="M15" s="10">
        <v>786</v>
      </c>
      <c r="N15" s="6">
        <v>1.3333333333333335</v>
      </c>
      <c r="O15" s="10" t="s">
        <v>17</v>
      </c>
      <c r="P15" s="6">
        <f>J15/D15*100</f>
        <v>8</v>
      </c>
      <c r="Q15" s="6">
        <f t="shared" ref="Q15:R19" si="2">K15/E15*100</f>
        <v>7.1428571428571423</v>
      </c>
      <c r="R15" s="6">
        <f t="shared" si="2"/>
        <v>9.8901098901098905</v>
      </c>
      <c r="S15" s="6">
        <f>M15/G15*100</f>
        <v>8.4826246492553423</v>
      </c>
      <c r="T15" s="6">
        <v>4.03</v>
      </c>
      <c r="U15" s="10" t="s">
        <v>17</v>
      </c>
      <c r="V15" s="39">
        <v>3.81</v>
      </c>
      <c r="W15" s="39">
        <v>3.9</v>
      </c>
      <c r="X15" s="39">
        <v>3.68</v>
      </c>
      <c r="Y15" s="11">
        <v>3.56</v>
      </c>
      <c r="Z15" s="6">
        <v>70.67</v>
      </c>
      <c r="AA15" s="11" t="s">
        <v>17</v>
      </c>
      <c r="AB15" s="6">
        <v>62.67</v>
      </c>
      <c r="AC15" s="6">
        <v>71.430000000000007</v>
      </c>
      <c r="AD15" s="6">
        <v>63.74</v>
      </c>
      <c r="AE15" s="6">
        <v>51.32</v>
      </c>
    </row>
    <row r="16" spans="1:31" ht="16.5" x14ac:dyDescent="0.25">
      <c r="A16" s="1" t="s">
        <v>7</v>
      </c>
      <c r="B16" s="24">
        <v>0</v>
      </c>
      <c r="C16" s="10" t="s">
        <v>17</v>
      </c>
      <c r="D16" s="38">
        <v>1</v>
      </c>
      <c r="E16" s="38">
        <v>1</v>
      </c>
      <c r="F16" s="38">
        <v>2</v>
      </c>
      <c r="G16" s="38">
        <v>1010</v>
      </c>
      <c r="H16" s="24">
        <v>0</v>
      </c>
      <c r="I16" s="10" t="s">
        <v>17</v>
      </c>
      <c r="J16" s="24">
        <v>0</v>
      </c>
      <c r="K16" s="24">
        <v>0</v>
      </c>
      <c r="L16" s="24">
        <v>0</v>
      </c>
      <c r="M16" s="10">
        <v>6</v>
      </c>
      <c r="N16" s="6">
        <v>0</v>
      </c>
      <c r="O16" s="10" t="s">
        <v>17</v>
      </c>
      <c r="P16" s="6">
        <f>J16/D16*100</f>
        <v>0</v>
      </c>
      <c r="Q16" s="6">
        <f t="shared" si="2"/>
        <v>0</v>
      </c>
      <c r="R16" s="6">
        <f t="shared" si="2"/>
        <v>0</v>
      </c>
      <c r="S16" s="6">
        <f>M16/G16*100</f>
        <v>0.59405940594059403</v>
      </c>
      <c r="T16" s="6">
        <v>0</v>
      </c>
      <c r="U16" s="10" t="s">
        <v>17</v>
      </c>
      <c r="V16" s="6">
        <v>5</v>
      </c>
      <c r="W16" s="6">
        <v>5</v>
      </c>
      <c r="X16" s="6">
        <v>4</v>
      </c>
      <c r="Y16" s="11">
        <v>4.28</v>
      </c>
      <c r="Z16" s="6">
        <v>0</v>
      </c>
      <c r="AA16" s="11" t="s">
        <v>17</v>
      </c>
      <c r="AB16" s="6">
        <v>100</v>
      </c>
      <c r="AC16" s="6">
        <v>100</v>
      </c>
      <c r="AD16" s="6">
        <v>100</v>
      </c>
      <c r="AE16" s="6">
        <v>83.27</v>
      </c>
    </row>
    <row r="17" spans="1:31" ht="16.5" x14ac:dyDescent="0.25">
      <c r="A17" s="1" t="s">
        <v>10</v>
      </c>
      <c r="B17" s="24">
        <v>0</v>
      </c>
      <c r="C17" s="10" t="s">
        <v>17</v>
      </c>
      <c r="D17" s="38">
        <v>0</v>
      </c>
      <c r="E17" s="38">
        <v>0</v>
      </c>
      <c r="F17" s="38">
        <v>0</v>
      </c>
      <c r="G17" s="38">
        <v>22</v>
      </c>
      <c r="H17" s="24">
        <v>0</v>
      </c>
      <c r="I17" s="10" t="s">
        <v>17</v>
      </c>
      <c r="J17" s="10">
        <v>0</v>
      </c>
      <c r="K17" s="10">
        <v>0</v>
      </c>
      <c r="L17" s="10">
        <v>0</v>
      </c>
      <c r="M17" s="10">
        <v>1</v>
      </c>
      <c r="N17" s="6">
        <v>0</v>
      </c>
      <c r="O17" s="10" t="s">
        <v>17</v>
      </c>
      <c r="P17" s="6">
        <v>0</v>
      </c>
      <c r="Q17" s="6">
        <v>0</v>
      </c>
      <c r="R17" s="6">
        <v>0</v>
      </c>
      <c r="S17" s="6">
        <f>M17/G17*100</f>
        <v>4.5454545454545459</v>
      </c>
      <c r="T17" s="6">
        <v>0</v>
      </c>
      <c r="U17" s="10" t="s">
        <v>17</v>
      </c>
      <c r="V17" s="11">
        <v>0</v>
      </c>
      <c r="W17" s="11">
        <v>0</v>
      </c>
      <c r="X17" s="11">
        <v>0</v>
      </c>
      <c r="Y17" s="11">
        <v>3.41</v>
      </c>
      <c r="Z17" s="6">
        <v>0</v>
      </c>
      <c r="AA17" s="11" t="s">
        <v>17</v>
      </c>
      <c r="AB17" s="6">
        <v>0</v>
      </c>
      <c r="AC17" s="6">
        <v>0</v>
      </c>
      <c r="AD17" s="6">
        <v>0</v>
      </c>
      <c r="AE17" s="6">
        <v>40.909999999999997</v>
      </c>
    </row>
    <row r="18" spans="1:31" ht="16.5" x14ac:dyDescent="0.25">
      <c r="A18" s="1" t="s">
        <v>8</v>
      </c>
      <c r="B18" s="24">
        <v>69</v>
      </c>
      <c r="C18" s="10" t="s">
        <v>17</v>
      </c>
      <c r="D18" s="38">
        <v>63</v>
      </c>
      <c r="E18" s="38">
        <v>56</v>
      </c>
      <c r="F18" s="38">
        <v>59</v>
      </c>
      <c r="G18" s="38">
        <v>7513</v>
      </c>
      <c r="H18" s="24">
        <v>0</v>
      </c>
      <c r="I18" s="10" t="s">
        <v>17</v>
      </c>
      <c r="J18" s="24">
        <v>3</v>
      </c>
      <c r="K18" s="24">
        <v>5</v>
      </c>
      <c r="L18" s="24">
        <v>3</v>
      </c>
      <c r="M18" s="10">
        <v>507</v>
      </c>
      <c r="N18" s="6">
        <v>0</v>
      </c>
      <c r="O18" s="10" t="s">
        <v>17</v>
      </c>
      <c r="P18" s="6">
        <f>J18/D18*100</f>
        <v>4.7619047619047619</v>
      </c>
      <c r="Q18" s="6">
        <f t="shared" si="2"/>
        <v>8.9285714285714288</v>
      </c>
      <c r="R18" s="6">
        <f t="shared" si="2"/>
        <v>5.0847457627118651</v>
      </c>
      <c r="S18" s="6">
        <f>M18/G18*100</f>
        <v>6.7483029415679487</v>
      </c>
      <c r="T18" s="6">
        <v>3.87</v>
      </c>
      <c r="U18" s="10" t="s">
        <v>17</v>
      </c>
      <c r="V18" s="39">
        <v>3.38</v>
      </c>
      <c r="W18" s="39">
        <v>3.43</v>
      </c>
      <c r="X18" s="39">
        <v>3.53</v>
      </c>
      <c r="Y18" s="11">
        <v>3.38</v>
      </c>
      <c r="Z18" s="6">
        <v>71.010000000000005</v>
      </c>
      <c r="AA18" s="11" t="s">
        <v>17</v>
      </c>
      <c r="AB18" s="6">
        <v>42.86</v>
      </c>
      <c r="AC18" s="6">
        <v>44.64</v>
      </c>
      <c r="AD18" s="6">
        <v>54.24</v>
      </c>
      <c r="AE18" s="6">
        <v>39.700000000000003</v>
      </c>
    </row>
    <row r="19" spans="1:31" ht="16.5" x14ac:dyDescent="0.25">
      <c r="A19" s="1" t="s">
        <v>9</v>
      </c>
      <c r="B19" s="24">
        <v>5</v>
      </c>
      <c r="C19" s="10" t="s">
        <v>17</v>
      </c>
      <c r="D19" s="38">
        <v>0</v>
      </c>
      <c r="E19" s="38">
        <v>3</v>
      </c>
      <c r="F19" s="38">
        <v>4</v>
      </c>
      <c r="G19" s="38">
        <v>340</v>
      </c>
      <c r="H19" s="24">
        <v>0</v>
      </c>
      <c r="I19" s="10" t="s">
        <v>17</v>
      </c>
      <c r="J19" s="24">
        <v>0</v>
      </c>
      <c r="K19" s="24">
        <v>0</v>
      </c>
      <c r="L19" s="24">
        <v>0</v>
      </c>
      <c r="M19" s="10">
        <v>0</v>
      </c>
      <c r="N19" s="6">
        <v>0</v>
      </c>
      <c r="O19" s="10" t="s">
        <v>17</v>
      </c>
      <c r="P19" s="6">
        <v>0</v>
      </c>
      <c r="Q19" s="6">
        <f t="shared" si="2"/>
        <v>0</v>
      </c>
      <c r="R19" s="6">
        <f t="shared" si="2"/>
        <v>0</v>
      </c>
      <c r="S19" s="6">
        <f>M19/G19*100</f>
        <v>0</v>
      </c>
      <c r="T19" s="6">
        <v>4.4000000000000004</v>
      </c>
      <c r="U19" s="10" t="s">
        <v>17</v>
      </c>
      <c r="V19" s="39">
        <v>0</v>
      </c>
      <c r="W19" s="39">
        <v>4.67</v>
      </c>
      <c r="X19" s="39">
        <v>4</v>
      </c>
      <c r="Y19" s="11">
        <v>3.82</v>
      </c>
      <c r="Z19" s="6">
        <v>100</v>
      </c>
      <c r="AA19" s="11" t="s">
        <v>17</v>
      </c>
      <c r="AB19" s="6">
        <v>0</v>
      </c>
      <c r="AC19" s="6">
        <v>100</v>
      </c>
      <c r="AD19" s="6">
        <v>75</v>
      </c>
      <c r="AE19" s="6">
        <v>67.349999999999994</v>
      </c>
    </row>
  </sheetData>
  <mergeCells count="7">
    <mergeCell ref="A2:AE2"/>
    <mergeCell ref="A4:A5"/>
    <mergeCell ref="B4:G4"/>
    <mergeCell ref="H4:M4"/>
    <mergeCell ref="N4:S4"/>
    <mergeCell ref="T4:Y4"/>
    <mergeCell ref="Z4:AE4"/>
  </mergeCells>
  <pageMargins left="0.7" right="0.7" top="0.75" bottom="0.75" header="0.3" footer="0.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AE19"/>
  <sheetViews>
    <sheetView topLeftCell="H1" zoomScaleNormal="100" workbookViewId="0">
      <selection activeCell="Y20" sqref="Y20"/>
    </sheetView>
  </sheetViews>
  <sheetFormatPr defaultRowHeight="15" x14ac:dyDescent="0.25"/>
  <cols>
    <col min="1" max="1" width="29.140625" customWidth="1"/>
    <col min="2" max="31" width="12.7109375" customWidth="1"/>
  </cols>
  <sheetData>
    <row r="2" spans="1:31" ht="73.5" customHeight="1" x14ac:dyDescent="0.25">
      <c r="A2" s="56" t="s">
        <v>150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</row>
    <row r="4" spans="1:31" ht="55.5" customHeight="1" x14ac:dyDescent="0.25">
      <c r="A4" s="54" t="s">
        <v>11</v>
      </c>
      <c r="B4" s="54" t="s">
        <v>14</v>
      </c>
      <c r="C4" s="54"/>
      <c r="D4" s="54"/>
      <c r="E4" s="54"/>
      <c r="F4" s="54"/>
      <c r="G4" s="54"/>
      <c r="H4" s="54" t="s">
        <v>12</v>
      </c>
      <c r="I4" s="54"/>
      <c r="J4" s="54"/>
      <c r="K4" s="54"/>
      <c r="L4" s="54"/>
      <c r="M4" s="54"/>
      <c r="N4" s="54" t="s">
        <v>13</v>
      </c>
      <c r="O4" s="54"/>
      <c r="P4" s="54"/>
      <c r="Q4" s="54"/>
      <c r="R4" s="54"/>
      <c r="S4" s="54"/>
      <c r="T4" s="54" t="s">
        <v>15</v>
      </c>
      <c r="U4" s="54"/>
      <c r="V4" s="54"/>
      <c r="W4" s="54"/>
      <c r="X4" s="54"/>
      <c r="Y4" s="54"/>
      <c r="Z4" s="54" t="s">
        <v>16</v>
      </c>
      <c r="AA4" s="54"/>
      <c r="AB4" s="54"/>
      <c r="AC4" s="54"/>
      <c r="AD4" s="54"/>
      <c r="AE4" s="54"/>
    </row>
    <row r="5" spans="1:31" ht="33" x14ac:dyDescent="0.25">
      <c r="A5" s="54"/>
      <c r="B5" s="32" t="s">
        <v>24</v>
      </c>
      <c r="C5" s="32" t="s">
        <v>36</v>
      </c>
      <c r="D5" s="32" t="s">
        <v>37</v>
      </c>
      <c r="E5" s="45" t="s">
        <v>116</v>
      </c>
      <c r="F5" s="52" t="s">
        <v>151</v>
      </c>
      <c r="G5" s="51" t="s">
        <v>144</v>
      </c>
      <c r="H5" s="32" t="s">
        <v>24</v>
      </c>
      <c r="I5" s="32" t="s">
        <v>36</v>
      </c>
      <c r="J5" s="32" t="s">
        <v>37</v>
      </c>
      <c r="K5" s="45" t="s">
        <v>116</v>
      </c>
      <c r="L5" s="52" t="s">
        <v>151</v>
      </c>
      <c r="M5" s="52" t="s">
        <v>144</v>
      </c>
      <c r="N5" s="32" t="s">
        <v>24</v>
      </c>
      <c r="O5" s="32" t="s">
        <v>36</v>
      </c>
      <c r="P5" s="32" t="s">
        <v>37</v>
      </c>
      <c r="Q5" s="45" t="s">
        <v>116</v>
      </c>
      <c r="R5" s="52" t="s">
        <v>151</v>
      </c>
      <c r="S5" s="52" t="s">
        <v>144</v>
      </c>
      <c r="T5" s="32" t="s">
        <v>24</v>
      </c>
      <c r="U5" s="32" t="s">
        <v>36</v>
      </c>
      <c r="V5" s="32" t="s">
        <v>37</v>
      </c>
      <c r="W5" s="45" t="s">
        <v>116</v>
      </c>
      <c r="X5" s="52" t="s">
        <v>151</v>
      </c>
      <c r="Y5" s="52" t="s">
        <v>144</v>
      </c>
      <c r="Z5" s="32" t="s">
        <v>24</v>
      </c>
      <c r="AA5" s="32" t="s">
        <v>36</v>
      </c>
      <c r="AB5" s="32" t="s">
        <v>37</v>
      </c>
      <c r="AC5" s="45" t="s">
        <v>116</v>
      </c>
      <c r="AD5" s="52" t="s">
        <v>151</v>
      </c>
      <c r="AE5" s="52" t="s">
        <v>144</v>
      </c>
    </row>
    <row r="6" spans="1:31" ht="16.5" x14ac:dyDescent="0.25">
      <c r="A6" s="1" t="s">
        <v>0</v>
      </c>
      <c r="B6" s="14">
        <v>559</v>
      </c>
      <c r="C6" s="14">
        <v>579</v>
      </c>
      <c r="D6" s="14">
        <v>548</v>
      </c>
      <c r="E6" s="14">
        <v>681</v>
      </c>
      <c r="F6" s="14">
        <v>661</v>
      </c>
      <c r="G6" s="38">
        <v>17542</v>
      </c>
      <c r="H6" s="14">
        <v>8</v>
      </c>
      <c r="I6" s="14">
        <v>52</v>
      </c>
      <c r="J6" s="14">
        <v>13</v>
      </c>
      <c r="K6" s="14">
        <v>37</v>
      </c>
      <c r="L6" s="14">
        <v>46</v>
      </c>
      <c r="M6" s="10">
        <v>872</v>
      </c>
      <c r="N6" s="15">
        <v>1.4311270125223614</v>
      </c>
      <c r="O6" s="15">
        <v>8.98</v>
      </c>
      <c r="P6" s="15">
        <f>J6/D6*100</f>
        <v>2.3722627737226274</v>
      </c>
      <c r="Q6" s="15">
        <f>K6/E6*100</f>
        <v>5.4331864904552125</v>
      </c>
      <c r="R6" s="15">
        <f>L6/F6*100</f>
        <v>6.9591527987897122</v>
      </c>
      <c r="S6" s="15">
        <f>M6/G6*100</f>
        <v>4.9709269182533351</v>
      </c>
      <c r="T6" s="15">
        <v>4.0599999999999996</v>
      </c>
      <c r="U6" s="15">
        <v>3.56</v>
      </c>
      <c r="V6" s="15">
        <v>3.69</v>
      </c>
      <c r="W6" s="15">
        <v>3.6167400881057268</v>
      </c>
      <c r="X6" s="15">
        <v>3.5</v>
      </c>
      <c r="Y6" s="11">
        <v>3.56</v>
      </c>
      <c r="Z6" s="15">
        <v>74.599999999999994</v>
      </c>
      <c r="AA6" s="15">
        <v>51.3</v>
      </c>
      <c r="AB6" s="15">
        <v>54.01</v>
      </c>
      <c r="AC6" s="15">
        <v>50.513950073421441</v>
      </c>
      <c r="AD6" s="15">
        <v>45.23</v>
      </c>
      <c r="AE6" s="6">
        <v>48.52</v>
      </c>
    </row>
    <row r="7" spans="1:31" ht="16.5" x14ac:dyDescent="0.25">
      <c r="A7" s="1" t="s">
        <v>1</v>
      </c>
      <c r="B7" s="14">
        <v>559</v>
      </c>
      <c r="C7" s="14">
        <v>580</v>
      </c>
      <c r="D7" s="14">
        <v>547</v>
      </c>
      <c r="E7" s="14">
        <v>697</v>
      </c>
      <c r="F7" s="14">
        <v>711</v>
      </c>
      <c r="G7" s="38">
        <v>18178</v>
      </c>
      <c r="H7" s="14">
        <v>14</v>
      </c>
      <c r="I7" s="14">
        <v>88</v>
      </c>
      <c r="J7" s="14">
        <v>31</v>
      </c>
      <c r="K7" s="14">
        <v>104</v>
      </c>
      <c r="L7" s="14">
        <v>89</v>
      </c>
      <c r="M7" s="24">
        <v>1847</v>
      </c>
      <c r="N7" s="15">
        <v>2.5044722719141324</v>
      </c>
      <c r="O7" s="15">
        <v>15.17</v>
      </c>
      <c r="P7" s="15">
        <f>J7/D7*100</f>
        <v>5.6672760511883</v>
      </c>
      <c r="Q7" s="15">
        <f t="shared" ref="Q7:Q12" si="0">K7/E7*100</f>
        <v>14.921090387374461</v>
      </c>
      <c r="R7" s="15">
        <f t="shared" ref="R7:R19" si="1">L7/F7*100</f>
        <v>12.517580872011253</v>
      </c>
      <c r="S7" s="15">
        <f t="shared" ref="S7:S19" si="2">M7/G7*100</f>
        <v>10.160633733083948</v>
      </c>
      <c r="T7" s="15">
        <v>3.79</v>
      </c>
      <c r="U7" s="15">
        <v>3.24</v>
      </c>
      <c r="V7" s="15">
        <v>3.44</v>
      </c>
      <c r="W7" s="15">
        <v>3.2869440459110475</v>
      </c>
      <c r="X7" s="15">
        <v>3.39</v>
      </c>
      <c r="Y7" s="15">
        <v>3.5</v>
      </c>
      <c r="Z7" s="15">
        <v>65.47</v>
      </c>
      <c r="AA7" s="15">
        <v>34.39</v>
      </c>
      <c r="AB7" s="15">
        <v>42.78</v>
      </c>
      <c r="AC7" s="15">
        <v>37.589670014347206</v>
      </c>
      <c r="AD7" s="15">
        <v>45.29</v>
      </c>
      <c r="AE7" s="6">
        <v>50.86</v>
      </c>
    </row>
    <row r="8" spans="1:31" ht="16.5" x14ac:dyDescent="0.25">
      <c r="A8" s="1" t="s">
        <v>2</v>
      </c>
      <c r="B8" s="14">
        <v>125</v>
      </c>
      <c r="C8" s="11" t="s">
        <v>17</v>
      </c>
      <c r="D8" s="14">
        <v>79</v>
      </c>
      <c r="E8" s="14">
        <v>88</v>
      </c>
      <c r="F8" s="14">
        <v>60</v>
      </c>
      <c r="G8" s="38">
        <v>1562</v>
      </c>
      <c r="H8" s="14">
        <v>0</v>
      </c>
      <c r="I8" s="14" t="s">
        <v>17</v>
      </c>
      <c r="J8" s="14">
        <v>3</v>
      </c>
      <c r="K8" s="14">
        <v>7</v>
      </c>
      <c r="L8" s="14">
        <v>3</v>
      </c>
      <c r="M8" s="10">
        <v>20</v>
      </c>
      <c r="N8" s="15">
        <v>0</v>
      </c>
      <c r="O8" s="15" t="s">
        <v>17</v>
      </c>
      <c r="P8" s="15">
        <f>J8/D8*100</f>
        <v>3.79746835443038</v>
      </c>
      <c r="Q8" s="15">
        <f t="shared" si="0"/>
        <v>7.9545454545454541</v>
      </c>
      <c r="R8" s="15">
        <f t="shared" si="1"/>
        <v>5</v>
      </c>
      <c r="S8" s="15">
        <f t="shared" si="2"/>
        <v>1.2804097311139564</v>
      </c>
      <c r="T8" s="15">
        <v>3.92</v>
      </c>
      <c r="U8" s="15" t="s">
        <v>17</v>
      </c>
      <c r="V8" s="15">
        <v>3.44</v>
      </c>
      <c r="W8" s="15">
        <v>3.375</v>
      </c>
      <c r="X8" s="15">
        <v>3.27</v>
      </c>
      <c r="Y8" s="11">
        <v>3.68</v>
      </c>
      <c r="Z8" s="15">
        <v>76.8</v>
      </c>
      <c r="AA8" s="15" t="s">
        <v>17</v>
      </c>
      <c r="AB8" s="15">
        <v>40.51</v>
      </c>
      <c r="AC8" s="15">
        <v>43.18181818181818</v>
      </c>
      <c r="AD8" s="15">
        <v>30</v>
      </c>
      <c r="AE8" s="6">
        <v>56.72</v>
      </c>
    </row>
    <row r="9" spans="1:31" ht="16.5" x14ac:dyDescent="0.25">
      <c r="A9" s="1" t="s">
        <v>3</v>
      </c>
      <c r="B9" s="14">
        <v>79</v>
      </c>
      <c r="C9" s="11" t="s">
        <v>17</v>
      </c>
      <c r="D9" s="14">
        <v>62</v>
      </c>
      <c r="E9" s="14">
        <v>62</v>
      </c>
      <c r="F9" s="14">
        <v>46</v>
      </c>
      <c r="G9" s="38">
        <v>1312</v>
      </c>
      <c r="H9" s="14">
        <v>0</v>
      </c>
      <c r="I9" s="14" t="s">
        <v>17</v>
      </c>
      <c r="J9" s="14">
        <v>1</v>
      </c>
      <c r="K9" s="14">
        <v>2</v>
      </c>
      <c r="L9" s="14">
        <v>5</v>
      </c>
      <c r="M9" s="10">
        <v>29</v>
      </c>
      <c r="N9" s="15">
        <v>0</v>
      </c>
      <c r="O9" s="15" t="s">
        <v>17</v>
      </c>
      <c r="P9" s="15">
        <f>J9/D9*100</f>
        <v>1.6129032258064515</v>
      </c>
      <c r="Q9" s="15">
        <f t="shared" si="0"/>
        <v>3.225806451612903</v>
      </c>
      <c r="R9" s="15">
        <f t="shared" si="1"/>
        <v>10.869565217391305</v>
      </c>
      <c r="S9" s="15">
        <f t="shared" si="2"/>
        <v>2.2103658536585367</v>
      </c>
      <c r="T9" s="15">
        <v>4</v>
      </c>
      <c r="U9" s="15" t="s">
        <v>17</v>
      </c>
      <c r="V9" s="15">
        <v>3.82</v>
      </c>
      <c r="W9" s="15">
        <v>4.129032258064516</v>
      </c>
      <c r="X9" s="15">
        <v>3.93</v>
      </c>
      <c r="Y9" s="11">
        <v>4.1100000000000003</v>
      </c>
      <c r="Z9" s="15">
        <v>75.95</v>
      </c>
      <c r="AA9" s="15" t="s">
        <v>17</v>
      </c>
      <c r="AB9" s="15">
        <v>66.13</v>
      </c>
      <c r="AC9" s="15">
        <v>79.032258064516128</v>
      </c>
      <c r="AD9" s="15">
        <v>67.39</v>
      </c>
      <c r="AE9" s="6">
        <v>74.77</v>
      </c>
    </row>
    <row r="10" spans="1:31" ht="16.5" x14ac:dyDescent="0.25">
      <c r="A10" s="1" t="s">
        <v>4</v>
      </c>
      <c r="B10" s="14">
        <v>260</v>
      </c>
      <c r="C10" s="11" t="s">
        <v>17</v>
      </c>
      <c r="D10" s="14">
        <v>219</v>
      </c>
      <c r="E10" s="14">
        <v>388</v>
      </c>
      <c r="F10" s="14">
        <v>429</v>
      </c>
      <c r="G10" s="38">
        <v>9204</v>
      </c>
      <c r="H10" s="14">
        <v>7</v>
      </c>
      <c r="I10" s="14" t="s">
        <v>17</v>
      </c>
      <c r="J10" s="14">
        <v>15</v>
      </c>
      <c r="K10" s="14">
        <v>38</v>
      </c>
      <c r="L10" s="14">
        <v>35</v>
      </c>
      <c r="M10" s="10">
        <v>557</v>
      </c>
      <c r="N10" s="15">
        <v>2.6923076923076925</v>
      </c>
      <c r="O10" s="15" t="s">
        <v>17</v>
      </c>
      <c r="P10" s="15">
        <f>J10/D10*100</f>
        <v>6.8493150684931505</v>
      </c>
      <c r="Q10" s="15">
        <f t="shared" si="0"/>
        <v>9.7938144329896915</v>
      </c>
      <c r="R10" s="15">
        <f t="shared" si="1"/>
        <v>8.1585081585081589</v>
      </c>
      <c r="S10" s="15">
        <f t="shared" si="2"/>
        <v>6.0517166449369837</v>
      </c>
      <c r="T10" s="15">
        <v>3.73</v>
      </c>
      <c r="U10" s="15" t="s">
        <v>17</v>
      </c>
      <c r="V10" s="15">
        <v>3.42</v>
      </c>
      <c r="W10" s="15">
        <v>3.4510309278350517</v>
      </c>
      <c r="X10" s="15">
        <v>3.43</v>
      </c>
      <c r="Y10" s="11">
        <v>3.54</v>
      </c>
      <c r="Z10" s="15">
        <v>55.38</v>
      </c>
      <c r="AA10" s="15" t="s">
        <v>17</v>
      </c>
      <c r="AB10" s="15">
        <v>39.270000000000003</v>
      </c>
      <c r="AC10" s="15">
        <v>44.072164948453604</v>
      </c>
      <c r="AD10" s="15">
        <v>41.72</v>
      </c>
      <c r="AE10" s="6">
        <v>46.63</v>
      </c>
    </row>
    <row r="11" spans="1:31" ht="16.5" x14ac:dyDescent="0.25">
      <c r="A11" s="1" t="s">
        <v>5</v>
      </c>
      <c r="B11" s="14">
        <v>117</v>
      </c>
      <c r="C11" s="11" t="s">
        <v>17</v>
      </c>
      <c r="D11" s="14">
        <v>168</v>
      </c>
      <c r="E11" s="14">
        <v>166</v>
      </c>
      <c r="F11" s="14">
        <v>145</v>
      </c>
      <c r="G11" s="38">
        <v>4539</v>
      </c>
      <c r="H11" s="14">
        <v>1</v>
      </c>
      <c r="I11" s="14" t="s">
        <v>17</v>
      </c>
      <c r="J11" s="14">
        <v>5</v>
      </c>
      <c r="K11" s="14">
        <v>5</v>
      </c>
      <c r="L11" s="14">
        <v>3</v>
      </c>
      <c r="M11" s="10">
        <v>119</v>
      </c>
      <c r="N11" s="15">
        <v>0.85470085470085477</v>
      </c>
      <c r="O11" s="15" t="s">
        <v>17</v>
      </c>
      <c r="P11" s="15">
        <f>J11/D11*100</f>
        <v>2.9761904761904758</v>
      </c>
      <c r="Q11" s="15">
        <f t="shared" si="0"/>
        <v>3.0120481927710845</v>
      </c>
      <c r="R11" s="15">
        <f t="shared" si="1"/>
        <v>2.0689655172413794</v>
      </c>
      <c r="S11" s="15">
        <f t="shared" si="2"/>
        <v>2.6217228464419478</v>
      </c>
      <c r="T11" s="15">
        <v>3.58</v>
      </c>
      <c r="U11" s="15" t="s">
        <v>17</v>
      </c>
      <c r="V11" s="15">
        <v>3.55</v>
      </c>
      <c r="W11" s="15">
        <v>3.5602409638554215</v>
      </c>
      <c r="X11" s="15">
        <v>3.62</v>
      </c>
      <c r="Y11" s="11">
        <v>3.65</v>
      </c>
      <c r="Z11" s="15">
        <v>55.56</v>
      </c>
      <c r="AA11" s="15" t="s">
        <v>17</v>
      </c>
      <c r="AB11" s="15">
        <v>50.6</v>
      </c>
      <c r="AC11" s="15">
        <v>51.807228915662648</v>
      </c>
      <c r="AD11" s="15">
        <v>51.72</v>
      </c>
      <c r="AE11" s="6">
        <v>56.44</v>
      </c>
    </row>
    <row r="12" spans="1:31" ht="16.5" x14ac:dyDescent="0.25">
      <c r="A12" s="1" t="s">
        <v>33</v>
      </c>
      <c r="B12" s="11" t="s">
        <v>17</v>
      </c>
      <c r="C12" s="11" t="s">
        <v>17</v>
      </c>
      <c r="D12" s="14">
        <v>48</v>
      </c>
      <c r="E12" s="14">
        <v>24</v>
      </c>
      <c r="F12" s="14">
        <v>20</v>
      </c>
      <c r="G12" s="38">
        <v>401</v>
      </c>
      <c r="H12" s="14" t="s">
        <v>17</v>
      </c>
      <c r="I12" s="14" t="s">
        <v>17</v>
      </c>
      <c r="J12" s="14">
        <v>3</v>
      </c>
      <c r="K12" s="14">
        <v>3</v>
      </c>
      <c r="L12" s="14">
        <v>1</v>
      </c>
      <c r="M12" s="10">
        <v>7</v>
      </c>
      <c r="N12" s="15" t="s">
        <v>17</v>
      </c>
      <c r="O12" s="15" t="s">
        <v>17</v>
      </c>
      <c r="P12" s="15">
        <f>J12/D12*100</f>
        <v>6.25</v>
      </c>
      <c r="Q12" s="15">
        <f t="shared" si="0"/>
        <v>12.5</v>
      </c>
      <c r="R12" s="15">
        <f t="shared" si="1"/>
        <v>5</v>
      </c>
      <c r="S12" s="15" t="s">
        <v>17</v>
      </c>
      <c r="T12" s="15" t="s">
        <v>17</v>
      </c>
      <c r="U12" s="15" t="s">
        <v>17</v>
      </c>
      <c r="V12" s="15">
        <v>3.31</v>
      </c>
      <c r="W12" s="15">
        <v>3.4166666666666665</v>
      </c>
      <c r="X12" s="15">
        <v>3.55</v>
      </c>
      <c r="Y12" s="11">
        <v>3.79</v>
      </c>
      <c r="Z12" s="15" t="s">
        <v>17</v>
      </c>
      <c r="AA12" s="15" t="s">
        <v>17</v>
      </c>
      <c r="AB12" s="15">
        <v>35.42</v>
      </c>
      <c r="AC12" s="15">
        <v>50</v>
      </c>
      <c r="AD12" s="15">
        <v>50</v>
      </c>
      <c r="AE12" s="6">
        <v>63.09</v>
      </c>
    </row>
    <row r="13" spans="1:31" ht="16.5" x14ac:dyDescent="0.25">
      <c r="A13" s="1" t="s">
        <v>21</v>
      </c>
      <c r="B13" s="14">
        <v>47</v>
      </c>
      <c r="C13" s="11" t="s">
        <v>17</v>
      </c>
      <c r="D13" s="11" t="s">
        <v>17</v>
      </c>
      <c r="E13" s="14" t="s">
        <v>17</v>
      </c>
      <c r="F13" s="14" t="s">
        <v>17</v>
      </c>
      <c r="G13" s="38" t="s">
        <v>17</v>
      </c>
      <c r="H13" s="14">
        <v>1</v>
      </c>
      <c r="I13" s="14" t="s">
        <v>17</v>
      </c>
      <c r="J13" s="14" t="s">
        <v>17</v>
      </c>
      <c r="K13" s="14" t="s">
        <v>17</v>
      </c>
      <c r="L13" s="14" t="s">
        <v>17</v>
      </c>
      <c r="M13" s="6" t="s">
        <v>17</v>
      </c>
      <c r="N13" s="15">
        <v>2.1276595744680851</v>
      </c>
      <c r="O13" s="15" t="s">
        <v>17</v>
      </c>
      <c r="P13" s="15" t="s">
        <v>17</v>
      </c>
      <c r="Q13" s="15" t="s">
        <v>17</v>
      </c>
      <c r="R13" s="14" t="s">
        <v>17</v>
      </c>
      <c r="S13" s="15" t="s">
        <v>17</v>
      </c>
      <c r="T13" s="15">
        <v>3.64</v>
      </c>
      <c r="U13" s="15" t="s">
        <v>17</v>
      </c>
      <c r="V13" s="15" t="s">
        <v>17</v>
      </c>
      <c r="W13" s="15" t="s">
        <v>17</v>
      </c>
      <c r="X13" s="14" t="s">
        <v>17</v>
      </c>
      <c r="Y13" s="11" t="s">
        <v>17</v>
      </c>
      <c r="Z13" s="15">
        <v>55.32</v>
      </c>
      <c r="AA13" s="15" t="s">
        <v>17</v>
      </c>
      <c r="AB13" s="15" t="s">
        <v>17</v>
      </c>
      <c r="AC13" s="15" t="s">
        <v>17</v>
      </c>
      <c r="AD13" s="14" t="s">
        <v>17</v>
      </c>
      <c r="AE13" s="6" t="s">
        <v>17</v>
      </c>
    </row>
    <row r="14" spans="1:31" ht="16.5" x14ac:dyDescent="0.25">
      <c r="A14" s="1" t="s">
        <v>30</v>
      </c>
      <c r="B14" s="3">
        <v>0</v>
      </c>
      <c r="C14" s="11" t="s">
        <v>17</v>
      </c>
      <c r="D14" s="11" t="s">
        <v>17</v>
      </c>
      <c r="E14" s="14" t="s">
        <v>17</v>
      </c>
      <c r="F14" s="14" t="s">
        <v>17</v>
      </c>
      <c r="G14" s="38" t="s">
        <v>17</v>
      </c>
      <c r="H14" s="14">
        <v>0</v>
      </c>
      <c r="I14" s="14" t="s">
        <v>17</v>
      </c>
      <c r="J14" s="14" t="s">
        <v>17</v>
      </c>
      <c r="K14" s="14" t="s">
        <v>17</v>
      </c>
      <c r="L14" s="14" t="s">
        <v>17</v>
      </c>
      <c r="M14" s="6" t="s">
        <v>17</v>
      </c>
      <c r="N14" s="15">
        <v>0</v>
      </c>
      <c r="O14" s="15" t="s">
        <v>17</v>
      </c>
      <c r="P14" s="15" t="s">
        <v>17</v>
      </c>
      <c r="Q14" s="15" t="s">
        <v>17</v>
      </c>
      <c r="R14" s="14" t="s">
        <v>17</v>
      </c>
      <c r="S14" s="15" t="s">
        <v>17</v>
      </c>
      <c r="T14" s="15">
        <v>0</v>
      </c>
      <c r="U14" s="15" t="s">
        <v>17</v>
      </c>
      <c r="V14" s="15" t="s">
        <v>17</v>
      </c>
      <c r="W14" s="15" t="s">
        <v>17</v>
      </c>
      <c r="X14" s="14" t="s">
        <v>17</v>
      </c>
      <c r="Y14" s="11" t="s">
        <v>17</v>
      </c>
      <c r="Z14" s="15">
        <v>0</v>
      </c>
      <c r="AA14" s="15" t="s">
        <v>17</v>
      </c>
      <c r="AB14" s="15" t="s">
        <v>17</v>
      </c>
      <c r="AC14" s="15" t="s">
        <v>17</v>
      </c>
      <c r="AD14" s="14" t="s">
        <v>17</v>
      </c>
      <c r="AE14" s="6" t="s">
        <v>17</v>
      </c>
    </row>
    <row r="15" spans="1:31" ht="16.5" x14ac:dyDescent="0.25">
      <c r="A15" s="1" t="s">
        <v>6</v>
      </c>
      <c r="B15" s="14">
        <v>96</v>
      </c>
      <c r="C15" s="11" t="s">
        <v>17</v>
      </c>
      <c r="D15" s="14">
        <v>160</v>
      </c>
      <c r="E15" s="14">
        <v>281</v>
      </c>
      <c r="F15" s="14">
        <v>258</v>
      </c>
      <c r="G15" s="38">
        <v>9266</v>
      </c>
      <c r="H15" s="14">
        <v>4</v>
      </c>
      <c r="I15" s="14" t="s">
        <v>17</v>
      </c>
      <c r="J15" s="14">
        <v>22</v>
      </c>
      <c r="K15" s="14">
        <v>39</v>
      </c>
      <c r="L15" s="14">
        <v>28</v>
      </c>
      <c r="M15" s="10">
        <v>786</v>
      </c>
      <c r="N15" s="15">
        <v>4.1666666666666661</v>
      </c>
      <c r="O15" s="15" t="s">
        <v>17</v>
      </c>
      <c r="P15" s="15">
        <f>J15/D15*100</f>
        <v>13.750000000000002</v>
      </c>
      <c r="Q15" s="15">
        <f>K15/E15*100</f>
        <v>13.87900355871886</v>
      </c>
      <c r="R15" s="15">
        <f t="shared" si="1"/>
        <v>10.852713178294573</v>
      </c>
      <c r="S15" s="15">
        <f t="shared" si="2"/>
        <v>8.4826246492553423</v>
      </c>
      <c r="T15" s="15">
        <v>3.68</v>
      </c>
      <c r="U15" s="15" t="s">
        <v>17</v>
      </c>
      <c r="V15" s="15">
        <v>3.49</v>
      </c>
      <c r="W15" s="15">
        <v>3.4733096085409252</v>
      </c>
      <c r="X15" s="15">
        <v>3.48</v>
      </c>
      <c r="Y15" s="11">
        <v>3.56</v>
      </c>
      <c r="Z15" s="15">
        <v>54.17</v>
      </c>
      <c r="AA15" s="15" t="s">
        <v>17</v>
      </c>
      <c r="AB15" s="15">
        <v>48.13</v>
      </c>
      <c r="AC15" s="15">
        <v>51.601423487544487</v>
      </c>
      <c r="AD15" s="15">
        <v>46.51</v>
      </c>
      <c r="AE15" s="6">
        <v>51.32</v>
      </c>
    </row>
    <row r="16" spans="1:31" ht="16.5" x14ac:dyDescent="0.25">
      <c r="A16" s="1" t="s">
        <v>7</v>
      </c>
      <c r="B16" s="14">
        <v>35</v>
      </c>
      <c r="C16" s="11" t="s">
        <v>17</v>
      </c>
      <c r="D16" s="14">
        <v>26</v>
      </c>
      <c r="E16" s="14">
        <v>20</v>
      </c>
      <c r="F16" s="14">
        <v>20</v>
      </c>
      <c r="G16" s="38">
        <v>1010</v>
      </c>
      <c r="H16" s="14">
        <v>0</v>
      </c>
      <c r="I16" s="14" t="s">
        <v>17</v>
      </c>
      <c r="J16" s="14">
        <v>0</v>
      </c>
      <c r="K16" s="14">
        <v>1</v>
      </c>
      <c r="L16" s="14">
        <v>0</v>
      </c>
      <c r="M16" s="10">
        <v>6</v>
      </c>
      <c r="N16" s="15">
        <v>0</v>
      </c>
      <c r="O16" s="15" t="s">
        <v>17</v>
      </c>
      <c r="P16" s="15">
        <f>J16/D16*100</f>
        <v>0</v>
      </c>
      <c r="Q16" s="15">
        <f>K16/E16*100</f>
        <v>5</v>
      </c>
      <c r="R16" s="15">
        <f t="shared" si="1"/>
        <v>0</v>
      </c>
      <c r="S16" s="15">
        <f t="shared" si="2"/>
        <v>0.59405940594059403</v>
      </c>
      <c r="T16" s="15">
        <v>4.74</v>
      </c>
      <c r="U16" s="15" t="s">
        <v>17</v>
      </c>
      <c r="V16" s="15">
        <v>4.1500000000000004</v>
      </c>
      <c r="W16" s="15">
        <v>4.2</v>
      </c>
      <c r="X16" s="15">
        <v>4.45</v>
      </c>
      <c r="Y16" s="11">
        <v>4.28</v>
      </c>
      <c r="Z16" s="15">
        <v>91.43</v>
      </c>
      <c r="AA16" s="15" t="s">
        <v>17</v>
      </c>
      <c r="AB16" s="15">
        <v>76.92</v>
      </c>
      <c r="AC16" s="15">
        <v>70</v>
      </c>
      <c r="AD16" s="15">
        <v>90</v>
      </c>
      <c r="AE16" s="6">
        <v>83.27</v>
      </c>
    </row>
    <row r="17" spans="1:31" ht="16.5" x14ac:dyDescent="0.25">
      <c r="A17" s="5" t="s">
        <v>10</v>
      </c>
      <c r="B17" s="10">
        <v>0</v>
      </c>
      <c r="C17" s="11" t="s">
        <v>17</v>
      </c>
      <c r="D17" s="10">
        <v>0</v>
      </c>
      <c r="E17" s="14">
        <v>0</v>
      </c>
      <c r="F17" s="14">
        <v>0</v>
      </c>
      <c r="G17" s="38">
        <v>22</v>
      </c>
      <c r="H17" s="14">
        <v>0</v>
      </c>
      <c r="I17" s="14" t="s">
        <v>17</v>
      </c>
      <c r="J17" s="14">
        <v>0</v>
      </c>
      <c r="K17" s="14">
        <v>0</v>
      </c>
      <c r="L17" s="14">
        <v>0</v>
      </c>
      <c r="M17" s="10">
        <v>1</v>
      </c>
      <c r="N17" s="15">
        <v>0</v>
      </c>
      <c r="O17" s="15" t="s">
        <v>17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 t="s">
        <v>17</v>
      </c>
      <c r="V17" s="15">
        <v>0</v>
      </c>
      <c r="W17" s="15">
        <v>0</v>
      </c>
      <c r="X17" s="15">
        <v>0</v>
      </c>
      <c r="Y17" s="11">
        <v>3.41</v>
      </c>
      <c r="Z17" s="15">
        <v>0</v>
      </c>
      <c r="AA17" s="15" t="s">
        <v>17</v>
      </c>
      <c r="AB17" s="15">
        <v>0</v>
      </c>
      <c r="AC17" s="15">
        <v>0</v>
      </c>
      <c r="AD17" s="15">
        <v>0</v>
      </c>
      <c r="AE17" s="6">
        <v>40.909999999999997</v>
      </c>
    </row>
    <row r="18" spans="1:31" ht="16.5" x14ac:dyDescent="0.25">
      <c r="A18" s="1" t="s">
        <v>8</v>
      </c>
      <c r="B18" s="14">
        <v>328</v>
      </c>
      <c r="C18" s="11" t="s">
        <v>17</v>
      </c>
      <c r="D18" s="14">
        <v>313</v>
      </c>
      <c r="E18" s="14">
        <v>310</v>
      </c>
      <c r="F18" s="14">
        <v>362</v>
      </c>
      <c r="G18" s="38">
        <v>7513</v>
      </c>
      <c r="H18" s="14">
        <v>7</v>
      </c>
      <c r="I18" s="14" t="s">
        <v>17</v>
      </c>
      <c r="J18" s="14">
        <v>18</v>
      </c>
      <c r="K18" s="14">
        <v>35</v>
      </c>
      <c r="L18" s="14">
        <v>44</v>
      </c>
      <c r="M18" s="10">
        <v>507</v>
      </c>
      <c r="N18" s="15">
        <v>2.1341463414634148</v>
      </c>
      <c r="O18" s="15" t="s">
        <v>17</v>
      </c>
      <c r="P18" s="15">
        <f>J18/D18*100</f>
        <v>5.7507987220447285</v>
      </c>
      <c r="Q18" s="15">
        <f>K18/E18*100</f>
        <v>11.29032258064516</v>
      </c>
      <c r="R18" s="15">
        <f t="shared" si="1"/>
        <v>12.154696132596685</v>
      </c>
      <c r="S18" s="15">
        <f t="shared" si="2"/>
        <v>6.7483029415679487</v>
      </c>
      <c r="T18" s="15">
        <v>3.57</v>
      </c>
      <c r="U18" s="15" t="s">
        <v>17</v>
      </c>
      <c r="V18" s="15">
        <v>3.34</v>
      </c>
      <c r="W18" s="15">
        <v>3.1451612903225805</v>
      </c>
      <c r="X18" s="15">
        <v>3.23</v>
      </c>
      <c r="Y18" s="11">
        <v>3.38</v>
      </c>
      <c r="Z18" s="15">
        <v>54.27</v>
      </c>
      <c r="AA18" s="15" t="s">
        <v>17</v>
      </c>
      <c r="AB18" s="15">
        <v>37.06</v>
      </c>
      <c r="AC18" s="15">
        <v>24.838709677419356</v>
      </c>
      <c r="AD18" s="15">
        <v>30.94</v>
      </c>
      <c r="AE18" s="6">
        <v>39.700000000000003</v>
      </c>
    </row>
    <row r="19" spans="1:31" ht="16.5" x14ac:dyDescent="0.25">
      <c r="A19" s="1" t="s">
        <v>9</v>
      </c>
      <c r="B19" s="14">
        <v>29</v>
      </c>
      <c r="C19" s="11" t="s">
        <v>17</v>
      </c>
      <c r="D19" s="14">
        <v>13</v>
      </c>
      <c r="E19" s="14">
        <v>18</v>
      </c>
      <c r="F19" s="14">
        <v>19</v>
      </c>
      <c r="G19" s="38">
        <v>340</v>
      </c>
      <c r="H19" s="14">
        <v>0</v>
      </c>
      <c r="I19" s="14" t="s">
        <v>17</v>
      </c>
      <c r="J19" s="14">
        <v>0</v>
      </c>
      <c r="K19" s="14">
        <v>0</v>
      </c>
      <c r="L19" s="14">
        <v>0</v>
      </c>
      <c r="M19" s="10">
        <v>0</v>
      </c>
      <c r="N19" s="15">
        <v>0</v>
      </c>
      <c r="O19" s="15" t="s">
        <v>17</v>
      </c>
      <c r="P19" s="15">
        <f>J19/D19*100</f>
        <v>0</v>
      </c>
      <c r="Q19" s="15">
        <f>K19/E19*100</f>
        <v>0</v>
      </c>
      <c r="R19" s="15">
        <f t="shared" si="1"/>
        <v>0</v>
      </c>
      <c r="S19" s="15">
        <f t="shared" si="2"/>
        <v>0</v>
      </c>
      <c r="T19" s="15">
        <v>3.86</v>
      </c>
      <c r="U19" s="15" t="s">
        <v>17</v>
      </c>
      <c r="V19" s="15">
        <v>3.77</v>
      </c>
      <c r="W19" s="15">
        <v>4.0555555555555554</v>
      </c>
      <c r="X19" s="15">
        <v>3.53</v>
      </c>
      <c r="Y19" s="11">
        <v>3.82</v>
      </c>
      <c r="Z19" s="15">
        <v>62.07</v>
      </c>
      <c r="AA19" s="15" t="s">
        <v>17</v>
      </c>
      <c r="AB19" s="15">
        <v>61.54</v>
      </c>
      <c r="AC19" s="15">
        <v>88.888888888888886</v>
      </c>
      <c r="AD19" s="15">
        <v>57.89</v>
      </c>
      <c r="AE19" s="6">
        <v>67.349999999999994</v>
      </c>
    </row>
  </sheetData>
  <mergeCells count="7">
    <mergeCell ref="A2:AE2"/>
    <mergeCell ref="Z4:AE4"/>
    <mergeCell ref="A4:A5"/>
    <mergeCell ref="B4:G4"/>
    <mergeCell ref="H4:M4"/>
    <mergeCell ref="N4:S4"/>
    <mergeCell ref="T4:Y4"/>
  </mergeCells>
  <pageMargins left="0.7" right="0.7" top="0.75" bottom="0.75" header="0.3" footer="0.3"/>
  <pageSetup paperSize="9" scale="7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AE19"/>
  <sheetViews>
    <sheetView topLeftCell="F1" zoomScale="85" zoomScaleNormal="85" workbookViewId="0">
      <selection activeCell="Y20" sqref="Y20"/>
    </sheetView>
  </sheetViews>
  <sheetFormatPr defaultRowHeight="15" x14ac:dyDescent="0.25"/>
  <cols>
    <col min="1" max="1" width="29.140625" customWidth="1"/>
    <col min="2" max="31" width="12" customWidth="1"/>
  </cols>
  <sheetData>
    <row r="2" spans="1:31" ht="73.5" customHeight="1" x14ac:dyDescent="0.25">
      <c r="A2" s="56" t="s">
        <v>152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</row>
    <row r="4" spans="1:31" ht="55.5" customHeight="1" x14ac:dyDescent="0.25">
      <c r="A4" s="54" t="s">
        <v>11</v>
      </c>
      <c r="B4" s="54" t="s">
        <v>14</v>
      </c>
      <c r="C4" s="54"/>
      <c r="D4" s="54"/>
      <c r="E4" s="54"/>
      <c r="F4" s="54"/>
      <c r="G4" s="54"/>
      <c r="H4" s="54" t="s">
        <v>12</v>
      </c>
      <c r="I4" s="54"/>
      <c r="J4" s="54"/>
      <c r="K4" s="54"/>
      <c r="L4" s="54"/>
      <c r="M4" s="54"/>
      <c r="N4" s="54" t="s">
        <v>13</v>
      </c>
      <c r="O4" s="54"/>
      <c r="P4" s="54"/>
      <c r="Q4" s="54"/>
      <c r="R4" s="54"/>
      <c r="S4" s="54"/>
      <c r="T4" s="54" t="s">
        <v>15</v>
      </c>
      <c r="U4" s="54"/>
      <c r="V4" s="54"/>
      <c r="W4" s="54"/>
      <c r="X4" s="54"/>
      <c r="Y4" s="54"/>
      <c r="Z4" s="54" t="s">
        <v>16</v>
      </c>
      <c r="AA4" s="54"/>
      <c r="AB4" s="54"/>
      <c r="AC4" s="54"/>
      <c r="AD4" s="54"/>
      <c r="AE4" s="54"/>
    </row>
    <row r="5" spans="1:31" ht="33" x14ac:dyDescent="0.25">
      <c r="A5" s="54"/>
      <c r="B5" s="32" t="s">
        <v>25</v>
      </c>
      <c r="C5" s="32" t="s">
        <v>40</v>
      </c>
      <c r="D5" s="32" t="s">
        <v>41</v>
      </c>
      <c r="E5" s="45" t="s">
        <v>117</v>
      </c>
      <c r="F5" s="52" t="s">
        <v>153</v>
      </c>
      <c r="G5" s="51" t="s">
        <v>144</v>
      </c>
      <c r="H5" s="32" t="s">
        <v>25</v>
      </c>
      <c r="I5" s="32" t="s">
        <v>40</v>
      </c>
      <c r="J5" s="32" t="s">
        <v>41</v>
      </c>
      <c r="K5" s="45" t="s">
        <v>117</v>
      </c>
      <c r="L5" s="52" t="s">
        <v>153</v>
      </c>
      <c r="M5" s="52" t="s">
        <v>144</v>
      </c>
      <c r="N5" s="32" t="s">
        <v>25</v>
      </c>
      <c r="O5" s="32" t="s">
        <v>40</v>
      </c>
      <c r="P5" s="32" t="s">
        <v>41</v>
      </c>
      <c r="Q5" s="45" t="s">
        <v>117</v>
      </c>
      <c r="R5" s="52" t="s">
        <v>153</v>
      </c>
      <c r="S5" s="52" t="s">
        <v>144</v>
      </c>
      <c r="T5" s="32" t="s">
        <v>25</v>
      </c>
      <c r="U5" s="32" t="s">
        <v>40</v>
      </c>
      <c r="V5" s="32" t="s">
        <v>41</v>
      </c>
      <c r="W5" s="45" t="s">
        <v>117</v>
      </c>
      <c r="X5" s="52" t="s">
        <v>153</v>
      </c>
      <c r="Y5" s="52" t="s">
        <v>144</v>
      </c>
      <c r="Z5" s="32" t="s">
        <v>25</v>
      </c>
      <c r="AA5" s="32" t="s">
        <v>40</v>
      </c>
      <c r="AB5" s="32" t="s">
        <v>41</v>
      </c>
      <c r="AC5" s="45" t="s">
        <v>117</v>
      </c>
      <c r="AD5" s="52" t="s">
        <v>153</v>
      </c>
      <c r="AE5" s="52" t="s">
        <v>144</v>
      </c>
    </row>
    <row r="6" spans="1:31" ht="16.5" x14ac:dyDescent="0.25">
      <c r="A6" s="1" t="s">
        <v>0</v>
      </c>
      <c r="B6" s="3">
        <v>929</v>
      </c>
      <c r="C6" s="24">
        <v>976</v>
      </c>
      <c r="D6" s="3">
        <v>966</v>
      </c>
      <c r="E6" s="3">
        <v>1067</v>
      </c>
      <c r="F6" s="3">
        <v>1054</v>
      </c>
      <c r="G6" s="38">
        <v>17542</v>
      </c>
      <c r="H6" s="3">
        <v>10</v>
      </c>
      <c r="I6" s="3">
        <v>79</v>
      </c>
      <c r="J6" s="3">
        <v>29</v>
      </c>
      <c r="K6" s="3">
        <v>27</v>
      </c>
      <c r="L6" s="3">
        <v>72</v>
      </c>
      <c r="M6" s="10">
        <v>872</v>
      </c>
      <c r="N6" s="2">
        <v>1.0764262648008611</v>
      </c>
      <c r="O6" s="2">
        <f>I6/C6*100</f>
        <v>8.0942622950819683</v>
      </c>
      <c r="P6" s="2">
        <f>J6/D6*100</f>
        <v>3.002070393374741</v>
      </c>
      <c r="Q6" s="2">
        <f>K6/E6*100</f>
        <v>2.5304592314901591</v>
      </c>
      <c r="R6" s="2">
        <f t="shared" ref="R6:R18" si="0">L6/F6*100</f>
        <v>6.8311195445920303</v>
      </c>
      <c r="S6" s="2">
        <f>M6/G6*100</f>
        <v>4.9709269182533351</v>
      </c>
      <c r="T6" s="2">
        <v>3.94</v>
      </c>
      <c r="U6" s="6">
        <v>3.62</v>
      </c>
      <c r="V6" s="6">
        <v>3.62</v>
      </c>
      <c r="W6" s="6">
        <v>3.669165885660731</v>
      </c>
      <c r="X6" s="6">
        <v>3.48</v>
      </c>
      <c r="Y6" s="11">
        <v>3.56</v>
      </c>
      <c r="Z6" s="2">
        <v>67.38</v>
      </c>
      <c r="AA6" s="6">
        <v>51.74</v>
      </c>
      <c r="AB6" s="6">
        <v>50.52</v>
      </c>
      <c r="AC6" s="6">
        <v>51.921274601686974</v>
      </c>
      <c r="AD6" s="6">
        <v>43.64</v>
      </c>
      <c r="AE6" s="6">
        <v>48.52</v>
      </c>
    </row>
    <row r="7" spans="1:31" ht="16.5" x14ac:dyDescent="0.25">
      <c r="A7" s="1" t="s">
        <v>1</v>
      </c>
      <c r="B7" s="3">
        <v>928</v>
      </c>
      <c r="C7" s="24">
        <v>974</v>
      </c>
      <c r="D7" s="3">
        <v>962</v>
      </c>
      <c r="E7" s="3">
        <v>1068</v>
      </c>
      <c r="F7" s="3">
        <v>1115</v>
      </c>
      <c r="G7" s="38">
        <v>18178</v>
      </c>
      <c r="H7" s="3">
        <v>6</v>
      </c>
      <c r="I7" s="3">
        <v>195</v>
      </c>
      <c r="J7" s="3">
        <v>77</v>
      </c>
      <c r="K7" s="3">
        <v>191</v>
      </c>
      <c r="L7" s="3">
        <v>185</v>
      </c>
      <c r="M7" s="24">
        <v>1847</v>
      </c>
      <c r="N7" s="2">
        <v>0.64655172413793105</v>
      </c>
      <c r="O7" s="2">
        <f>I7/C7*100</f>
        <v>20.020533880903489</v>
      </c>
      <c r="P7" s="2">
        <f t="shared" ref="P7:P12" si="1">J7/D7*100</f>
        <v>8.004158004158004</v>
      </c>
      <c r="Q7" s="2">
        <f t="shared" ref="Q7:Q19" si="2">K7/E7*100</f>
        <v>17.883895131086142</v>
      </c>
      <c r="R7" s="2">
        <f t="shared" si="0"/>
        <v>16.591928251121075</v>
      </c>
      <c r="S7" s="2">
        <f t="shared" ref="S7:S12" si="3">M7/G7*100</f>
        <v>10.160633733083948</v>
      </c>
      <c r="T7" s="2">
        <v>3.52</v>
      </c>
      <c r="U7" s="6">
        <v>3.21</v>
      </c>
      <c r="V7" s="6">
        <v>3.32</v>
      </c>
      <c r="W7" s="6">
        <v>3.2134831460674156</v>
      </c>
      <c r="X7" s="6">
        <v>3.3</v>
      </c>
      <c r="Y7" s="15">
        <v>3.5</v>
      </c>
      <c r="Z7" s="2">
        <v>42.56</v>
      </c>
      <c r="AA7" s="6">
        <v>34.39</v>
      </c>
      <c r="AB7" s="6">
        <v>36.07</v>
      </c>
      <c r="AC7" s="6">
        <v>33.614232209737828</v>
      </c>
      <c r="AD7" s="6">
        <v>42.6</v>
      </c>
      <c r="AE7" s="6">
        <v>50.86</v>
      </c>
    </row>
    <row r="8" spans="1:31" ht="16.5" x14ac:dyDescent="0.25">
      <c r="A8" s="1" t="s">
        <v>2</v>
      </c>
      <c r="B8" s="3">
        <v>126</v>
      </c>
      <c r="C8" s="10" t="s">
        <v>17</v>
      </c>
      <c r="D8" s="3">
        <v>78</v>
      </c>
      <c r="E8" s="3">
        <v>84</v>
      </c>
      <c r="F8" s="3">
        <v>86</v>
      </c>
      <c r="G8" s="38">
        <v>1562</v>
      </c>
      <c r="H8" s="3">
        <v>0</v>
      </c>
      <c r="I8" s="3" t="s">
        <v>17</v>
      </c>
      <c r="J8" s="3">
        <v>1</v>
      </c>
      <c r="K8" s="3">
        <v>0</v>
      </c>
      <c r="L8" s="3">
        <v>1</v>
      </c>
      <c r="M8" s="10">
        <v>20</v>
      </c>
      <c r="N8" s="2">
        <v>0</v>
      </c>
      <c r="O8" s="10" t="s">
        <v>17</v>
      </c>
      <c r="P8" s="2">
        <f t="shared" si="1"/>
        <v>1.2820512820512819</v>
      </c>
      <c r="Q8" s="2">
        <f t="shared" si="2"/>
        <v>0</v>
      </c>
      <c r="R8" s="2">
        <f t="shared" si="0"/>
        <v>1.1627906976744187</v>
      </c>
      <c r="S8" s="2">
        <f t="shared" si="3"/>
        <v>1.2804097311139564</v>
      </c>
      <c r="T8" s="2">
        <v>3.59</v>
      </c>
      <c r="U8" s="10" t="s">
        <v>17</v>
      </c>
      <c r="V8" s="6">
        <v>3.56</v>
      </c>
      <c r="W8" s="6">
        <v>3.6309523809523809</v>
      </c>
      <c r="X8" s="6">
        <v>3.65</v>
      </c>
      <c r="Y8" s="11">
        <v>3.68</v>
      </c>
      <c r="Z8" s="2">
        <v>47.62</v>
      </c>
      <c r="AA8" s="11" t="s">
        <v>17</v>
      </c>
      <c r="AB8" s="6">
        <v>48.72</v>
      </c>
      <c r="AC8" s="6">
        <v>53.571428571428569</v>
      </c>
      <c r="AD8" s="6">
        <v>56.98</v>
      </c>
      <c r="AE8" s="6">
        <v>56.72</v>
      </c>
    </row>
    <row r="9" spans="1:31" ht="16.5" x14ac:dyDescent="0.25">
      <c r="A9" s="1" t="s">
        <v>3</v>
      </c>
      <c r="B9" s="3">
        <v>105</v>
      </c>
      <c r="C9" s="10" t="s">
        <v>17</v>
      </c>
      <c r="D9" s="3">
        <v>118</v>
      </c>
      <c r="E9" s="3">
        <v>98</v>
      </c>
      <c r="F9" s="3">
        <v>65</v>
      </c>
      <c r="G9" s="38">
        <v>1312</v>
      </c>
      <c r="H9" s="3">
        <v>0</v>
      </c>
      <c r="I9" s="3" t="s">
        <v>17</v>
      </c>
      <c r="J9" s="3">
        <v>8</v>
      </c>
      <c r="K9" s="3">
        <v>4</v>
      </c>
      <c r="L9" s="3">
        <v>1</v>
      </c>
      <c r="M9" s="10">
        <v>29</v>
      </c>
      <c r="N9" s="2">
        <v>0</v>
      </c>
      <c r="O9" s="10" t="s">
        <v>17</v>
      </c>
      <c r="P9" s="2">
        <f t="shared" si="1"/>
        <v>6.7796610169491522</v>
      </c>
      <c r="Q9" s="2">
        <f t="shared" si="2"/>
        <v>4.0816326530612246</v>
      </c>
      <c r="R9" s="2">
        <f t="shared" si="0"/>
        <v>1.5384615384615385</v>
      </c>
      <c r="S9" s="2">
        <f t="shared" si="3"/>
        <v>2.2103658536585367</v>
      </c>
      <c r="T9" s="2">
        <v>3.94</v>
      </c>
      <c r="U9" s="10" t="s">
        <v>17</v>
      </c>
      <c r="V9" s="6">
        <v>3.55</v>
      </c>
      <c r="W9" s="6">
        <v>3.989795918367347</v>
      </c>
      <c r="X9" s="6">
        <v>3.97</v>
      </c>
      <c r="Y9" s="11">
        <v>4.1100000000000003</v>
      </c>
      <c r="Z9" s="2">
        <v>76.19</v>
      </c>
      <c r="AA9" s="11" t="s">
        <v>17</v>
      </c>
      <c r="AB9" s="6">
        <v>44.92</v>
      </c>
      <c r="AC9" s="6">
        <v>66.326530612244895</v>
      </c>
      <c r="AD9" s="6">
        <v>69.23</v>
      </c>
      <c r="AE9" s="6">
        <v>74.77</v>
      </c>
    </row>
    <row r="10" spans="1:31" ht="16.5" x14ac:dyDescent="0.25">
      <c r="A10" s="1" t="s">
        <v>4</v>
      </c>
      <c r="B10" s="3">
        <v>257</v>
      </c>
      <c r="C10" s="10" t="s">
        <v>17</v>
      </c>
      <c r="D10" s="3">
        <v>370</v>
      </c>
      <c r="E10" s="3">
        <v>450</v>
      </c>
      <c r="F10" s="3">
        <v>525</v>
      </c>
      <c r="G10" s="38">
        <v>9204</v>
      </c>
      <c r="H10" s="3">
        <v>1</v>
      </c>
      <c r="I10" s="3" t="s">
        <v>17</v>
      </c>
      <c r="J10" s="3">
        <v>26</v>
      </c>
      <c r="K10" s="3">
        <v>22</v>
      </c>
      <c r="L10" s="3">
        <v>41</v>
      </c>
      <c r="M10" s="10">
        <v>557</v>
      </c>
      <c r="N10" s="2">
        <v>0.38910505836575876</v>
      </c>
      <c r="O10" s="10" t="s">
        <v>17</v>
      </c>
      <c r="P10" s="2">
        <f t="shared" si="1"/>
        <v>7.0270270270270272</v>
      </c>
      <c r="Q10" s="2">
        <f t="shared" si="2"/>
        <v>4.8888888888888893</v>
      </c>
      <c r="R10" s="2">
        <f t="shared" si="0"/>
        <v>7.8095238095238093</v>
      </c>
      <c r="S10" s="2">
        <f t="shared" si="3"/>
        <v>6.0517166449369837</v>
      </c>
      <c r="T10" s="2">
        <v>3.69</v>
      </c>
      <c r="U10" s="10" t="s">
        <v>17</v>
      </c>
      <c r="V10" s="6">
        <v>3.32</v>
      </c>
      <c r="W10" s="6">
        <v>3.4933333333333332</v>
      </c>
      <c r="X10" s="6">
        <v>3.47</v>
      </c>
      <c r="Y10" s="11">
        <v>3.54</v>
      </c>
      <c r="Z10" s="2">
        <v>54.86</v>
      </c>
      <c r="AA10" s="11" t="s">
        <v>17</v>
      </c>
      <c r="AB10" s="6">
        <v>31.35</v>
      </c>
      <c r="AC10" s="6">
        <v>44.444444444444443</v>
      </c>
      <c r="AD10" s="6">
        <v>42.48</v>
      </c>
      <c r="AE10" s="6">
        <v>46.63</v>
      </c>
    </row>
    <row r="11" spans="1:31" ht="16.5" x14ac:dyDescent="0.25">
      <c r="A11" s="1" t="s">
        <v>5</v>
      </c>
      <c r="B11" s="3">
        <v>170</v>
      </c>
      <c r="C11" s="10" t="s">
        <v>17</v>
      </c>
      <c r="D11" s="3">
        <v>196</v>
      </c>
      <c r="E11" s="3">
        <v>198</v>
      </c>
      <c r="F11" s="3">
        <v>298</v>
      </c>
      <c r="G11" s="38">
        <v>4539</v>
      </c>
      <c r="H11" s="3">
        <v>0</v>
      </c>
      <c r="I11" s="3" t="s">
        <v>17</v>
      </c>
      <c r="J11" s="3">
        <v>14</v>
      </c>
      <c r="K11" s="3">
        <v>2</v>
      </c>
      <c r="L11" s="3">
        <v>14</v>
      </c>
      <c r="M11" s="10">
        <v>119</v>
      </c>
      <c r="N11" s="2">
        <v>0</v>
      </c>
      <c r="O11" s="10" t="s">
        <v>17</v>
      </c>
      <c r="P11" s="2">
        <f t="shared" si="1"/>
        <v>7.1428571428571423</v>
      </c>
      <c r="Q11" s="2">
        <f t="shared" si="2"/>
        <v>1.0101010101010102</v>
      </c>
      <c r="R11" s="2">
        <f t="shared" si="0"/>
        <v>4.6979865771812079</v>
      </c>
      <c r="S11" s="2">
        <f t="shared" si="3"/>
        <v>2.6217228464419478</v>
      </c>
      <c r="T11" s="2">
        <v>3.41</v>
      </c>
      <c r="U11" s="10" t="s">
        <v>17</v>
      </c>
      <c r="V11" s="6">
        <v>3.33</v>
      </c>
      <c r="W11" s="6">
        <v>3.5454545454545454</v>
      </c>
      <c r="X11" s="6">
        <v>3.52</v>
      </c>
      <c r="Y11" s="11">
        <v>3.65</v>
      </c>
      <c r="Z11" s="2">
        <v>39.409999999999997</v>
      </c>
      <c r="AA11" s="11" t="s">
        <v>17</v>
      </c>
      <c r="AB11" s="6">
        <v>38.78</v>
      </c>
      <c r="AC11" s="6">
        <v>51.010101010101003</v>
      </c>
      <c r="AD11" s="6">
        <v>50</v>
      </c>
      <c r="AE11" s="6">
        <v>56.44</v>
      </c>
    </row>
    <row r="12" spans="1:31" ht="16.5" x14ac:dyDescent="0.25">
      <c r="A12" s="1" t="s">
        <v>33</v>
      </c>
      <c r="B12" s="11" t="s">
        <v>17</v>
      </c>
      <c r="C12" s="10" t="s">
        <v>17</v>
      </c>
      <c r="D12" s="3">
        <v>20</v>
      </c>
      <c r="E12" s="3">
        <v>25</v>
      </c>
      <c r="F12" s="3">
        <v>20</v>
      </c>
      <c r="G12" s="38">
        <v>401</v>
      </c>
      <c r="H12" s="3" t="s">
        <v>17</v>
      </c>
      <c r="I12" s="3" t="s">
        <v>17</v>
      </c>
      <c r="J12" s="3">
        <v>2</v>
      </c>
      <c r="K12" s="3">
        <v>1</v>
      </c>
      <c r="L12" s="3">
        <v>1</v>
      </c>
      <c r="M12" s="10">
        <v>7</v>
      </c>
      <c r="N12" s="10" t="s">
        <v>17</v>
      </c>
      <c r="O12" s="10" t="s">
        <v>17</v>
      </c>
      <c r="P12" s="2">
        <f t="shared" si="1"/>
        <v>10</v>
      </c>
      <c r="Q12" s="2">
        <f t="shared" si="2"/>
        <v>4</v>
      </c>
      <c r="R12" s="2">
        <f t="shared" si="0"/>
        <v>5</v>
      </c>
      <c r="S12" s="2">
        <f t="shared" si="3"/>
        <v>1.7456359102244388</v>
      </c>
      <c r="T12" s="11" t="s">
        <v>17</v>
      </c>
      <c r="U12" s="10" t="s">
        <v>17</v>
      </c>
      <c r="V12" s="6">
        <v>3.4</v>
      </c>
      <c r="W12" s="6">
        <v>3.92</v>
      </c>
      <c r="X12" s="6">
        <v>3.7</v>
      </c>
      <c r="Y12" s="11">
        <v>3.79</v>
      </c>
      <c r="Z12" s="11" t="s">
        <v>17</v>
      </c>
      <c r="AA12" s="11" t="s">
        <v>17</v>
      </c>
      <c r="AB12" s="6">
        <v>45</v>
      </c>
      <c r="AC12" s="6">
        <v>60</v>
      </c>
      <c r="AD12" s="6">
        <v>60</v>
      </c>
      <c r="AE12" s="6">
        <v>63.09</v>
      </c>
    </row>
    <row r="13" spans="1:31" ht="16.5" x14ac:dyDescent="0.25">
      <c r="A13" s="1" t="s">
        <v>21</v>
      </c>
      <c r="B13" s="3">
        <v>23</v>
      </c>
      <c r="C13" s="10" t="s">
        <v>17</v>
      </c>
      <c r="D13" s="3" t="s">
        <v>17</v>
      </c>
      <c r="E13" s="3" t="s">
        <v>17</v>
      </c>
      <c r="F13" s="3" t="s">
        <v>17</v>
      </c>
      <c r="G13" s="38" t="s">
        <v>17</v>
      </c>
      <c r="H13" s="3">
        <v>0</v>
      </c>
      <c r="I13" s="3" t="s">
        <v>17</v>
      </c>
      <c r="J13" s="3" t="s">
        <v>17</v>
      </c>
      <c r="K13" s="3" t="s">
        <v>17</v>
      </c>
      <c r="L13" s="3" t="s">
        <v>17</v>
      </c>
      <c r="M13" s="6" t="s">
        <v>17</v>
      </c>
      <c r="N13" s="2">
        <v>0</v>
      </c>
      <c r="O13" s="10" t="s">
        <v>17</v>
      </c>
      <c r="P13" s="10" t="s">
        <v>17</v>
      </c>
      <c r="Q13" s="10" t="s">
        <v>17</v>
      </c>
      <c r="R13" s="3" t="s">
        <v>17</v>
      </c>
      <c r="S13" s="10" t="s">
        <v>17</v>
      </c>
      <c r="T13" s="2">
        <v>3.43</v>
      </c>
      <c r="U13" s="10" t="s">
        <v>17</v>
      </c>
      <c r="V13" s="6" t="s">
        <v>17</v>
      </c>
      <c r="W13" s="6" t="s">
        <v>17</v>
      </c>
      <c r="X13" s="3" t="s">
        <v>17</v>
      </c>
      <c r="Y13" s="11" t="s">
        <v>17</v>
      </c>
      <c r="Z13" s="2">
        <v>34.78</v>
      </c>
      <c r="AA13" s="11" t="s">
        <v>17</v>
      </c>
      <c r="AB13" s="6" t="s">
        <v>17</v>
      </c>
      <c r="AC13" s="6" t="s">
        <v>17</v>
      </c>
      <c r="AD13" s="3" t="s">
        <v>17</v>
      </c>
      <c r="AE13" s="6" t="s">
        <v>17</v>
      </c>
    </row>
    <row r="14" spans="1:31" ht="16.5" x14ac:dyDescent="0.25">
      <c r="A14" s="1" t="s">
        <v>30</v>
      </c>
      <c r="B14" s="3">
        <v>0</v>
      </c>
      <c r="C14" s="10" t="s">
        <v>17</v>
      </c>
      <c r="D14" s="3" t="s">
        <v>17</v>
      </c>
      <c r="E14" s="3" t="s">
        <v>17</v>
      </c>
      <c r="F14" s="3" t="s">
        <v>17</v>
      </c>
      <c r="G14" s="38" t="s">
        <v>17</v>
      </c>
      <c r="H14" s="3">
        <v>0</v>
      </c>
      <c r="I14" s="3" t="s">
        <v>17</v>
      </c>
      <c r="J14" s="3" t="s">
        <v>17</v>
      </c>
      <c r="K14" s="3" t="s">
        <v>17</v>
      </c>
      <c r="L14" s="3" t="s">
        <v>17</v>
      </c>
      <c r="M14" s="6" t="s">
        <v>17</v>
      </c>
      <c r="N14" s="11">
        <v>0</v>
      </c>
      <c r="O14" s="10" t="s">
        <v>17</v>
      </c>
      <c r="P14" s="10" t="s">
        <v>17</v>
      </c>
      <c r="Q14" s="10" t="s">
        <v>17</v>
      </c>
      <c r="R14" s="3" t="s">
        <v>17</v>
      </c>
      <c r="S14" s="10" t="s">
        <v>17</v>
      </c>
      <c r="T14" s="2">
        <v>0</v>
      </c>
      <c r="U14" s="10" t="s">
        <v>17</v>
      </c>
      <c r="V14" s="6" t="s">
        <v>17</v>
      </c>
      <c r="W14" s="6" t="s">
        <v>17</v>
      </c>
      <c r="X14" s="3" t="s">
        <v>17</v>
      </c>
      <c r="Y14" s="11" t="s">
        <v>17</v>
      </c>
      <c r="Z14" s="2">
        <v>0</v>
      </c>
      <c r="AA14" s="11" t="s">
        <v>17</v>
      </c>
      <c r="AB14" s="6" t="s">
        <v>17</v>
      </c>
      <c r="AC14" s="6" t="s">
        <v>17</v>
      </c>
      <c r="AD14" s="3" t="s">
        <v>17</v>
      </c>
      <c r="AE14" s="6" t="s">
        <v>17</v>
      </c>
    </row>
    <row r="15" spans="1:31" ht="16.5" x14ac:dyDescent="0.25">
      <c r="A15" s="1" t="s">
        <v>6</v>
      </c>
      <c r="B15" s="3">
        <v>440</v>
      </c>
      <c r="C15" s="10" t="s">
        <v>17</v>
      </c>
      <c r="D15" s="3">
        <v>492</v>
      </c>
      <c r="E15" s="3">
        <v>528</v>
      </c>
      <c r="F15" s="3">
        <v>469</v>
      </c>
      <c r="G15" s="38">
        <v>9266</v>
      </c>
      <c r="H15" s="3">
        <v>5</v>
      </c>
      <c r="I15" s="3" t="s">
        <v>17</v>
      </c>
      <c r="J15" s="3">
        <v>36</v>
      </c>
      <c r="K15" s="3">
        <v>45</v>
      </c>
      <c r="L15" s="3">
        <v>52</v>
      </c>
      <c r="M15" s="10">
        <v>786</v>
      </c>
      <c r="N15" s="2">
        <v>1.1363636363636365</v>
      </c>
      <c r="O15" s="10" t="s">
        <v>17</v>
      </c>
      <c r="P15" s="2">
        <f>J15/D15*100</f>
        <v>7.3170731707317067</v>
      </c>
      <c r="Q15" s="2">
        <f t="shared" si="2"/>
        <v>8.5227272727272716</v>
      </c>
      <c r="R15" s="2">
        <f t="shared" si="0"/>
        <v>11.087420042643924</v>
      </c>
      <c r="S15" s="2">
        <f>M15/G15*100</f>
        <v>8.4826246492553423</v>
      </c>
      <c r="T15" s="2">
        <v>3.55</v>
      </c>
      <c r="U15" s="10" t="s">
        <v>17</v>
      </c>
      <c r="V15" s="6">
        <v>3.52</v>
      </c>
      <c r="W15" s="6">
        <v>3.5606060606060606</v>
      </c>
      <c r="X15" s="6">
        <v>3.5</v>
      </c>
      <c r="Y15" s="11">
        <v>3.56</v>
      </c>
      <c r="Z15" s="2">
        <v>45.91</v>
      </c>
      <c r="AA15" s="11" t="s">
        <v>17</v>
      </c>
      <c r="AB15" s="6">
        <v>46.95</v>
      </c>
      <c r="AC15" s="6">
        <v>53.598484848484851</v>
      </c>
      <c r="AD15" s="6">
        <v>47.97</v>
      </c>
      <c r="AE15" s="6">
        <v>51.32</v>
      </c>
    </row>
    <row r="16" spans="1:31" ht="16.5" x14ac:dyDescent="0.25">
      <c r="A16" s="1" t="s">
        <v>7</v>
      </c>
      <c r="B16" s="3">
        <v>65</v>
      </c>
      <c r="C16" s="10" t="s">
        <v>17</v>
      </c>
      <c r="D16" s="3">
        <v>55</v>
      </c>
      <c r="E16" s="3">
        <v>68</v>
      </c>
      <c r="F16" s="3">
        <v>49</v>
      </c>
      <c r="G16" s="38">
        <v>1010</v>
      </c>
      <c r="H16" s="3">
        <v>0</v>
      </c>
      <c r="I16" s="3" t="s">
        <v>17</v>
      </c>
      <c r="J16" s="3">
        <v>0</v>
      </c>
      <c r="K16" s="3">
        <v>0</v>
      </c>
      <c r="L16" s="3">
        <v>1</v>
      </c>
      <c r="M16" s="10">
        <v>6</v>
      </c>
      <c r="N16" s="2">
        <v>0</v>
      </c>
      <c r="O16" s="10" t="s">
        <v>17</v>
      </c>
      <c r="P16" s="2">
        <f>J16/D16*100</f>
        <v>0</v>
      </c>
      <c r="Q16" s="2">
        <f t="shared" si="2"/>
        <v>0</v>
      </c>
      <c r="R16" s="2">
        <f t="shared" si="0"/>
        <v>2.0408163265306123</v>
      </c>
      <c r="S16" s="2">
        <f>M16/G16*100</f>
        <v>0.59405940594059403</v>
      </c>
      <c r="T16" s="2">
        <v>4.51</v>
      </c>
      <c r="U16" s="10" t="s">
        <v>17</v>
      </c>
      <c r="V16" s="6">
        <v>4.2</v>
      </c>
      <c r="W16" s="6">
        <v>4.0735294117647056</v>
      </c>
      <c r="X16" s="6">
        <v>4.0199999999999996</v>
      </c>
      <c r="Y16" s="11">
        <v>4.28</v>
      </c>
      <c r="Z16" s="2">
        <v>92.31</v>
      </c>
      <c r="AA16" s="11" t="s">
        <v>17</v>
      </c>
      <c r="AB16" s="6">
        <v>80</v>
      </c>
      <c r="AC16" s="6">
        <v>79.411764705882348</v>
      </c>
      <c r="AD16" s="6">
        <v>73.47</v>
      </c>
      <c r="AE16" s="6">
        <v>83.27</v>
      </c>
    </row>
    <row r="17" spans="1:31" ht="16.5" x14ac:dyDescent="0.25">
      <c r="A17" s="1" t="s">
        <v>10</v>
      </c>
      <c r="B17" s="3">
        <v>0</v>
      </c>
      <c r="C17" s="10" t="s">
        <v>17</v>
      </c>
      <c r="D17" s="3">
        <v>0</v>
      </c>
      <c r="E17" s="3">
        <v>0</v>
      </c>
      <c r="F17" s="3">
        <v>0</v>
      </c>
      <c r="G17" s="38">
        <v>22</v>
      </c>
      <c r="H17" s="3">
        <v>0</v>
      </c>
      <c r="I17" s="3" t="s">
        <v>17</v>
      </c>
      <c r="J17" s="3">
        <v>0</v>
      </c>
      <c r="K17" s="3">
        <v>0</v>
      </c>
      <c r="L17" s="3">
        <v>0</v>
      </c>
      <c r="M17" s="10">
        <v>1</v>
      </c>
      <c r="N17" s="2">
        <v>0</v>
      </c>
      <c r="O17" s="10" t="s">
        <v>17</v>
      </c>
      <c r="P17" s="2">
        <v>0</v>
      </c>
      <c r="Q17" s="2">
        <v>0</v>
      </c>
      <c r="R17" s="2">
        <v>0</v>
      </c>
      <c r="S17" s="2">
        <f>M17/G17*100</f>
        <v>4.5454545454545459</v>
      </c>
      <c r="T17" s="2">
        <v>0</v>
      </c>
      <c r="U17" s="10" t="s">
        <v>17</v>
      </c>
      <c r="V17" s="6">
        <v>0</v>
      </c>
      <c r="W17" s="6">
        <v>0</v>
      </c>
      <c r="X17" s="6">
        <v>0</v>
      </c>
      <c r="Y17" s="11">
        <v>3.41</v>
      </c>
      <c r="Z17" s="2">
        <v>0</v>
      </c>
      <c r="AA17" s="11" t="s">
        <v>17</v>
      </c>
      <c r="AB17" s="6">
        <v>0</v>
      </c>
      <c r="AC17" s="6">
        <v>0</v>
      </c>
      <c r="AD17" s="6">
        <v>0</v>
      </c>
      <c r="AE17" s="6">
        <v>40.909999999999997</v>
      </c>
    </row>
    <row r="18" spans="1:31" ht="16.5" x14ac:dyDescent="0.25">
      <c r="A18" s="1" t="s">
        <v>8</v>
      </c>
      <c r="B18" s="3">
        <v>643</v>
      </c>
      <c r="C18" s="10" t="s">
        <v>17</v>
      </c>
      <c r="D18" s="3">
        <v>583</v>
      </c>
      <c r="E18" s="3">
        <v>688</v>
      </c>
      <c r="F18" s="3">
        <v>608</v>
      </c>
      <c r="G18" s="38">
        <v>7513</v>
      </c>
      <c r="H18" s="3">
        <v>6</v>
      </c>
      <c r="I18" s="3" t="s">
        <v>17</v>
      </c>
      <c r="J18" s="3">
        <v>27</v>
      </c>
      <c r="K18" s="3">
        <v>41</v>
      </c>
      <c r="L18" s="3">
        <v>69</v>
      </c>
      <c r="M18" s="10">
        <v>507</v>
      </c>
      <c r="N18" s="2">
        <v>0.93312597200622094</v>
      </c>
      <c r="O18" s="10" t="s">
        <v>17</v>
      </c>
      <c r="P18" s="2">
        <f>J18/D18*100</f>
        <v>4.6312178387650089</v>
      </c>
      <c r="Q18" s="2">
        <f t="shared" si="2"/>
        <v>5.9593023255813957</v>
      </c>
      <c r="R18" s="2">
        <f t="shared" si="0"/>
        <v>11.348684210526317</v>
      </c>
      <c r="S18" s="2">
        <f>M18/G18*100</f>
        <v>6.7483029415679487</v>
      </c>
      <c r="T18" s="2">
        <v>3.49</v>
      </c>
      <c r="U18" s="10" t="s">
        <v>17</v>
      </c>
      <c r="V18" s="6">
        <v>3.37</v>
      </c>
      <c r="W18" s="6">
        <v>3.2281976744186047</v>
      </c>
      <c r="X18" s="6">
        <v>3.22</v>
      </c>
      <c r="Y18" s="11">
        <v>3.38</v>
      </c>
      <c r="Z18" s="2">
        <v>47.28</v>
      </c>
      <c r="AA18" s="11" t="s">
        <v>17</v>
      </c>
      <c r="AB18" s="6">
        <v>38.590000000000003</v>
      </c>
      <c r="AC18" s="6">
        <v>26.889534883720927</v>
      </c>
      <c r="AD18" s="6">
        <v>30.43</v>
      </c>
      <c r="AE18" s="6">
        <v>39.700000000000003</v>
      </c>
    </row>
    <row r="19" spans="1:31" ht="16.5" x14ac:dyDescent="0.25">
      <c r="A19" s="1" t="s">
        <v>9</v>
      </c>
      <c r="B19" s="3">
        <v>19</v>
      </c>
      <c r="C19" s="10" t="s">
        <v>17</v>
      </c>
      <c r="D19" s="3">
        <v>15</v>
      </c>
      <c r="E19" s="3">
        <v>14</v>
      </c>
      <c r="F19" s="3">
        <v>4</v>
      </c>
      <c r="G19" s="38">
        <v>340</v>
      </c>
      <c r="H19" s="3">
        <v>0</v>
      </c>
      <c r="I19" s="3" t="s">
        <v>17</v>
      </c>
      <c r="J19" s="3">
        <v>0</v>
      </c>
      <c r="K19" s="3">
        <v>0</v>
      </c>
      <c r="L19" s="3">
        <v>0</v>
      </c>
      <c r="M19" s="10">
        <v>0</v>
      </c>
      <c r="N19" s="2">
        <v>0</v>
      </c>
      <c r="O19" s="10" t="s">
        <v>17</v>
      </c>
      <c r="P19" s="2">
        <f>J19/D19*100</f>
        <v>0</v>
      </c>
      <c r="Q19" s="2">
        <f t="shared" si="2"/>
        <v>0</v>
      </c>
      <c r="R19" s="2">
        <f>L19/F19*100</f>
        <v>0</v>
      </c>
      <c r="S19" s="2">
        <f>M19/G19*100</f>
        <v>0</v>
      </c>
      <c r="T19" s="2">
        <v>4</v>
      </c>
      <c r="U19" s="10" t="s">
        <v>17</v>
      </c>
      <c r="V19" s="6">
        <v>3.6</v>
      </c>
      <c r="W19" s="6">
        <v>4.1428571428571432</v>
      </c>
      <c r="X19" s="6">
        <v>4.25</v>
      </c>
      <c r="Y19" s="11">
        <v>3.82</v>
      </c>
      <c r="Z19" s="2">
        <v>57.89</v>
      </c>
      <c r="AA19" s="11" t="s">
        <v>17</v>
      </c>
      <c r="AB19" s="6">
        <v>46.67</v>
      </c>
      <c r="AC19" s="6">
        <v>71.428571428571431</v>
      </c>
      <c r="AD19" s="6">
        <v>100</v>
      </c>
      <c r="AE19" s="6">
        <v>67.349999999999994</v>
      </c>
    </row>
  </sheetData>
  <mergeCells count="7">
    <mergeCell ref="A2:AE2"/>
    <mergeCell ref="Z4:AE4"/>
    <mergeCell ref="A4:A5"/>
    <mergeCell ref="B4:G4"/>
    <mergeCell ref="H4:M4"/>
    <mergeCell ref="N4:S4"/>
    <mergeCell ref="T4:Y4"/>
  </mergeCells>
  <pageMargins left="0.7" right="0.7" top="0.75" bottom="0.75" header="0.3" footer="0.3"/>
  <pageSetup paperSize="9"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E19"/>
  <sheetViews>
    <sheetView topLeftCell="I1" zoomScaleNormal="100" workbookViewId="0">
      <selection activeCell="Y20" sqref="Y20"/>
    </sheetView>
  </sheetViews>
  <sheetFormatPr defaultRowHeight="15" x14ac:dyDescent="0.25"/>
  <cols>
    <col min="1" max="1" width="29.140625" customWidth="1"/>
    <col min="2" max="31" width="12.140625" customWidth="1"/>
  </cols>
  <sheetData>
    <row r="2" spans="1:31" ht="73.5" customHeight="1" x14ac:dyDescent="0.25">
      <c r="A2" s="56" t="s">
        <v>154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</row>
    <row r="4" spans="1:31" ht="55.5" customHeight="1" x14ac:dyDescent="0.25">
      <c r="A4" s="54" t="s">
        <v>11</v>
      </c>
      <c r="B4" s="54" t="s">
        <v>14</v>
      </c>
      <c r="C4" s="54"/>
      <c r="D4" s="54"/>
      <c r="E4" s="54"/>
      <c r="F4" s="54"/>
      <c r="G4" s="54"/>
      <c r="H4" s="54" t="s">
        <v>12</v>
      </c>
      <c r="I4" s="54"/>
      <c r="J4" s="54"/>
      <c r="K4" s="54"/>
      <c r="L4" s="54"/>
      <c r="M4" s="54"/>
      <c r="N4" s="54" t="s">
        <v>13</v>
      </c>
      <c r="O4" s="54"/>
      <c r="P4" s="54"/>
      <c r="Q4" s="54"/>
      <c r="R4" s="54"/>
      <c r="S4" s="54"/>
      <c r="T4" s="54" t="s">
        <v>15</v>
      </c>
      <c r="U4" s="54"/>
      <c r="V4" s="54"/>
      <c r="W4" s="54"/>
      <c r="X4" s="54"/>
      <c r="Y4" s="54"/>
      <c r="Z4" s="54" t="s">
        <v>16</v>
      </c>
      <c r="AA4" s="54"/>
      <c r="AB4" s="54"/>
      <c r="AC4" s="54"/>
      <c r="AD4" s="54"/>
      <c r="AE4" s="54"/>
    </row>
    <row r="5" spans="1:31" ht="33" x14ac:dyDescent="0.25">
      <c r="A5" s="54"/>
      <c r="B5" s="32" t="s">
        <v>26</v>
      </c>
      <c r="C5" s="32" t="s">
        <v>42</v>
      </c>
      <c r="D5" s="32" t="s">
        <v>43</v>
      </c>
      <c r="E5" s="45" t="s">
        <v>118</v>
      </c>
      <c r="F5" s="52" t="s">
        <v>155</v>
      </c>
      <c r="G5" s="51" t="s">
        <v>144</v>
      </c>
      <c r="H5" s="32" t="s">
        <v>26</v>
      </c>
      <c r="I5" s="32" t="s">
        <v>42</v>
      </c>
      <c r="J5" s="32" t="s">
        <v>43</v>
      </c>
      <c r="K5" s="45" t="s">
        <v>118</v>
      </c>
      <c r="L5" s="52" t="s">
        <v>155</v>
      </c>
      <c r="M5" s="52" t="s">
        <v>144</v>
      </c>
      <c r="N5" s="32" t="s">
        <v>26</v>
      </c>
      <c r="O5" s="32" t="s">
        <v>42</v>
      </c>
      <c r="P5" s="32" t="s">
        <v>43</v>
      </c>
      <c r="Q5" s="45" t="s">
        <v>118</v>
      </c>
      <c r="R5" s="52" t="s">
        <v>155</v>
      </c>
      <c r="S5" s="52" t="s">
        <v>144</v>
      </c>
      <c r="T5" s="32" t="s">
        <v>26</v>
      </c>
      <c r="U5" s="32" t="s">
        <v>42</v>
      </c>
      <c r="V5" s="32" t="s">
        <v>43</v>
      </c>
      <c r="W5" s="45" t="s">
        <v>118</v>
      </c>
      <c r="X5" s="52" t="s">
        <v>155</v>
      </c>
      <c r="Y5" s="52" t="s">
        <v>144</v>
      </c>
      <c r="Z5" s="32" t="s">
        <v>26</v>
      </c>
      <c r="AA5" s="32" t="s">
        <v>42</v>
      </c>
      <c r="AB5" s="32" t="s">
        <v>43</v>
      </c>
      <c r="AC5" s="45" t="s">
        <v>118</v>
      </c>
      <c r="AD5" s="52" t="s">
        <v>155</v>
      </c>
      <c r="AE5" s="52" t="s">
        <v>144</v>
      </c>
    </row>
    <row r="6" spans="1:31" ht="16.5" x14ac:dyDescent="0.25">
      <c r="A6" s="1" t="s">
        <v>0</v>
      </c>
      <c r="B6" s="3">
        <v>278</v>
      </c>
      <c r="C6" s="3">
        <v>265</v>
      </c>
      <c r="D6" s="3">
        <v>256</v>
      </c>
      <c r="E6" s="3">
        <v>326</v>
      </c>
      <c r="F6" s="3">
        <v>301</v>
      </c>
      <c r="G6" s="38">
        <v>17542</v>
      </c>
      <c r="H6" s="3">
        <v>2</v>
      </c>
      <c r="I6" s="3">
        <v>35</v>
      </c>
      <c r="J6" s="3">
        <v>16</v>
      </c>
      <c r="K6" s="3">
        <v>16</v>
      </c>
      <c r="L6" s="3">
        <v>12</v>
      </c>
      <c r="M6" s="10">
        <v>872</v>
      </c>
      <c r="N6" s="2">
        <f t="shared" ref="N6:N19" si="0">H6/B6*100</f>
        <v>0.71942446043165476</v>
      </c>
      <c r="O6" s="2">
        <v>13.21</v>
      </c>
      <c r="P6" s="2">
        <f>J6/D6*100</f>
        <v>6.25</v>
      </c>
      <c r="Q6" s="2">
        <f>K6/E6*100</f>
        <v>4.9079754601226995</v>
      </c>
      <c r="R6" s="2">
        <f>L6/F6*100</f>
        <v>3.9867109634551494</v>
      </c>
      <c r="S6" s="2">
        <f>M6/G6*100</f>
        <v>4.9709269182533351</v>
      </c>
      <c r="T6" s="2">
        <v>3.89</v>
      </c>
      <c r="U6" s="2">
        <v>3.51</v>
      </c>
      <c r="V6" s="2">
        <v>3.52</v>
      </c>
      <c r="W6" s="2">
        <v>3.6104294478527605</v>
      </c>
      <c r="X6" s="2">
        <v>3.58</v>
      </c>
      <c r="Y6" s="11">
        <v>3.56</v>
      </c>
      <c r="Z6" s="2">
        <v>67.63</v>
      </c>
      <c r="AA6" s="2">
        <v>45.28</v>
      </c>
      <c r="AB6" s="2">
        <v>47.66</v>
      </c>
      <c r="AC6" s="2">
        <v>51.533742331288344</v>
      </c>
      <c r="AD6" s="2">
        <v>48.17</v>
      </c>
      <c r="AE6" s="6">
        <v>48.52</v>
      </c>
    </row>
    <row r="7" spans="1:31" ht="16.5" x14ac:dyDescent="0.25">
      <c r="A7" s="1" t="s">
        <v>1</v>
      </c>
      <c r="B7" s="3">
        <v>277</v>
      </c>
      <c r="C7" s="3">
        <v>266</v>
      </c>
      <c r="D7" s="3">
        <v>259</v>
      </c>
      <c r="E7" s="3">
        <v>324</v>
      </c>
      <c r="F7" s="3">
        <v>310</v>
      </c>
      <c r="G7" s="38">
        <v>18178</v>
      </c>
      <c r="H7" s="3">
        <v>6</v>
      </c>
      <c r="I7" s="3">
        <v>58</v>
      </c>
      <c r="J7" s="3">
        <v>26</v>
      </c>
      <c r="K7" s="3">
        <v>39</v>
      </c>
      <c r="L7" s="3">
        <v>23</v>
      </c>
      <c r="M7" s="24">
        <v>1847</v>
      </c>
      <c r="N7" s="2">
        <f t="shared" si="0"/>
        <v>2.1660649819494582</v>
      </c>
      <c r="O7" s="2">
        <v>21.8</v>
      </c>
      <c r="P7" s="2">
        <f t="shared" ref="P7:P19" si="1">J7/D7*100</f>
        <v>10.038610038610038</v>
      </c>
      <c r="Q7" s="2">
        <f t="shared" ref="Q7:Q19" si="2">K7/E7*100</f>
        <v>12.037037037037036</v>
      </c>
      <c r="R7" s="2">
        <f t="shared" ref="R7:R19" si="3">L7/F7*100</f>
        <v>7.419354838709677</v>
      </c>
      <c r="S7" s="2">
        <f t="shared" ref="S7:S12" si="4">M7/G7*100</f>
        <v>10.160633733083948</v>
      </c>
      <c r="T7" s="2">
        <v>3.63</v>
      </c>
      <c r="U7" s="2">
        <v>3.2</v>
      </c>
      <c r="V7" s="2">
        <v>3.34</v>
      </c>
      <c r="W7" s="2">
        <v>3.3364197530864197</v>
      </c>
      <c r="X7" s="2">
        <v>3.64</v>
      </c>
      <c r="Y7" s="15">
        <v>3.5</v>
      </c>
      <c r="Z7" s="2">
        <v>54.15</v>
      </c>
      <c r="AA7" s="2">
        <v>36.090000000000003</v>
      </c>
      <c r="AB7" s="2">
        <v>39</v>
      </c>
      <c r="AC7" s="2">
        <v>40.432098765432102</v>
      </c>
      <c r="AD7" s="2">
        <v>64.19</v>
      </c>
      <c r="AE7" s="6">
        <v>50.86</v>
      </c>
    </row>
    <row r="8" spans="1:31" ht="16.5" x14ac:dyDescent="0.25">
      <c r="A8" s="1" t="s">
        <v>2</v>
      </c>
      <c r="B8" s="3">
        <v>61</v>
      </c>
      <c r="C8" s="3" t="s">
        <v>17</v>
      </c>
      <c r="D8" s="3">
        <v>29</v>
      </c>
      <c r="E8" s="3">
        <v>30</v>
      </c>
      <c r="F8" s="3">
        <v>14</v>
      </c>
      <c r="G8" s="38">
        <v>1562</v>
      </c>
      <c r="H8" s="3">
        <v>3</v>
      </c>
      <c r="I8" s="3" t="s">
        <v>17</v>
      </c>
      <c r="J8" s="3">
        <v>5</v>
      </c>
      <c r="K8" s="3">
        <v>2</v>
      </c>
      <c r="L8" s="3">
        <v>1</v>
      </c>
      <c r="M8" s="10">
        <v>20</v>
      </c>
      <c r="N8" s="2">
        <f t="shared" si="0"/>
        <v>4.918032786885246</v>
      </c>
      <c r="O8" s="2" t="s">
        <v>17</v>
      </c>
      <c r="P8" s="2">
        <f t="shared" si="1"/>
        <v>17.241379310344829</v>
      </c>
      <c r="Q8" s="2">
        <f t="shared" si="2"/>
        <v>6.666666666666667</v>
      </c>
      <c r="R8" s="2">
        <f t="shared" si="3"/>
        <v>7.1428571428571423</v>
      </c>
      <c r="S8" s="2">
        <f t="shared" si="4"/>
        <v>1.2804097311139564</v>
      </c>
      <c r="T8" s="2">
        <v>3.64</v>
      </c>
      <c r="U8" s="2" t="s">
        <v>17</v>
      </c>
      <c r="V8" s="2">
        <v>2.97</v>
      </c>
      <c r="W8" s="2">
        <v>3.2</v>
      </c>
      <c r="X8" s="2">
        <v>3.36</v>
      </c>
      <c r="Y8" s="11">
        <v>3.68</v>
      </c>
      <c r="Z8" s="2">
        <v>59.02</v>
      </c>
      <c r="AA8" s="2" t="s">
        <v>17</v>
      </c>
      <c r="AB8" s="2">
        <v>13.79</v>
      </c>
      <c r="AC8" s="2">
        <v>23.333333333333332</v>
      </c>
      <c r="AD8" s="2">
        <v>35.71</v>
      </c>
      <c r="AE8" s="6">
        <v>56.72</v>
      </c>
    </row>
    <row r="9" spans="1:31" ht="16.5" x14ac:dyDescent="0.25">
      <c r="A9" s="1" t="s">
        <v>3</v>
      </c>
      <c r="B9" s="3">
        <v>44</v>
      </c>
      <c r="C9" s="3" t="s">
        <v>17</v>
      </c>
      <c r="D9" s="3">
        <v>29</v>
      </c>
      <c r="E9" s="3">
        <v>35</v>
      </c>
      <c r="F9" s="3">
        <v>24</v>
      </c>
      <c r="G9" s="38">
        <v>1312</v>
      </c>
      <c r="H9" s="3">
        <v>0</v>
      </c>
      <c r="I9" s="3" t="s">
        <v>17</v>
      </c>
      <c r="J9" s="3">
        <v>0</v>
      </c>
      <c r="K9" s="3">
        <v>1</v>
      </c>
      <c r="L9" s="3">
        <v>0</v>
      </c>
      <c r="M9" s="10">
        <v>29</v>
      </c>
      <c r="N9" s="2">
        <f t="shared" si="0"/>
        <v>0</v>
      </c>
      <c r="O9" s="2" t="s">
        <v>17</v>
      </c>
      <c r="P9" s="2">
        <f t="shared" si="1"/>
        <v>0</v>
      </c>
      <c r="Q9" s="2">
        <f t="shared" si="2"/>
        <v>2.8571428571428572</v>
      </c>
      <c r="R9" s="2">
        <f t="shared" si="3"/>
        <v>0</v>
      </c>
      <c r="S9" s="2">
        <f t="shared" si="4"/>
        <v>2.2103658536585367</v>
      </c>
      <c r="T9" s="2">
        <v>3.93</v>
      </c>
      <c r="U9" s="2" t="s">
        <v>17</v>
      </c>
      <c r="V9" s="2">
        <v>3.72</v>
      </c>
      <c r="W9" s="2">
        <v>3.8571428571428572</v>
      </c>
      <c r="X9" s="2">
        <v>4.21</v>
      </c>
      <c r="Y9" s="11">
        <v>4.1100000000000003</v>
      </c>
      <c r="Z9" s="2">
        <v>70.45</v>
      </c>
      <c r="AA9" s="2" t="s">
        <v>17</v>
      </c>
      <c r="AB9" s="2">
        <v>58.62</v>
      </c>
      <c r="AC9" s="2">
        <v>65.714285714285708</v>
      </c>
      <c r="AD9" s="2">
        <v>79.17</v>
      </c>
      <c r="AE9" s="6">
        <v>74.77</v>
      </c>
    </row>
    <row r="10" spans="1:31" ht="16.5" x14ac:dyDescent="0.25">
      <c r="A10" s="1" t="s">
        <v>4</v>
      </c>
      <c r="B10" s="3">
        <v>49</v>
      </c>
      <c r="C10" s="3" t="s">
        <v>17</v>
      </c>
      <c r="D10" s="3">
        <v>90</v>
      </c>
      <c r="E10" s="3">
        <v>107</v>
      </c>
      <c r="F10" s="3">
        <v>104</v>
      </c>
      <c r="G10" s="38">
        <v>9204</v>
      </c>
      <c r="H10" s="3">
        <v>0</v>
      </c>
      <c r="I10" s="3" t="s">
        <v>17</v>
      </c>
      <c r="J10" s="3">
        <v>7</v>
      </c>
      <c r="K10" s="3">
        <v>4</v>
      </c>
      <c r="L10" s="3">
        <v>2</v>
      </c>
      <c r="M10" s="10">
        <v>557</v>
      </c>
      <c r="N10" s="2">
        <f t="shared" si="0"/>
        <v>0</v>
      </c>
      <c r="O10" s="2" t="s">
        <v>17</v>
      </c>
      <c r="P10" s="2">
        <f t="shared" si="1"/>
        <v>7.7777777777777777</v>
      </c>
      <c r="Q10" s="2">
        <f t="shared" si="2"/>
        <v>3.7383177570093453</v>
      </c>
      <c r="R10" s="2">
        <f t="shared" si="3"/>
        <v>1.9230769230769231</v>
      </c>
      <c r="S10" s="2">
        <f t="shared" si="4"/>
        <v>6.0517166449369837</v>
      </c>
      <c r="T10" s="2">
        <v>3.84</v>
      </c>
      <c r="U10" s="2" t="s">
        <v>17</v>
      </c>
      <c r="V10" s="2">
        <v>3.28</v>
      </c>
      <c r="W10" s="2">
        <v>3.3738317757009346</v>
      </c>
      <c r="X10" s="2">
        <v>3.66</v>
      </c>
      <c r="Y10" s="11">
        <v>3.54</v>
      </c>
      <c r="Z10" s="2">
        <v>61.22</v>
      </c>
      <c r="AA10" s="2" t="s">
        <v>17</v>
      </c>
      <c r="AB10" s="2">
        <v>32.22</v>
      </c>
      <c r="AC10" s="2">
        <v>33.644859813084111</v>
      </c>
      <c r="AD10" s="2">
        <v>56.73</v>
      </c>
      <c r="AE10" s="6">
        <v>46.63</v>
      </c>
    </row>
    <row r="11" spans="1:31" ht="16.5" x14ac:dyDescent="0.25">
      <c r="A11" s="1" t="s">
        <v>5</v>
      </c>
      <c r="B11" s="3">
        <v>95</v>
      </c>
      <c r="C11" s="3" t="s">
        <v>17</v>
      </c>
      <c r="D11" s="3">
        <v>84</v>
      </c>
      <c r="E11" s="3">
        <v>131</v>
      </c>
      <c r="F11" s="3">
        <v>92</v>
      </c>
      <c r="G11" s="38">
        <v>4539</v>
      </c>
      <c r="H11" s="3">
        <v>1</v>
      </c>
      <c r="I11" s="3" t="s">
        <v>17</v>
      </c>
      <c r="J11" s="3">
        <v>4</v>
      </c>
      <c r="K11" s="3">
        <v>5</v>
      </c>
      <c r="L11" s="3">
        <v>2</v>
      </c>
      <c r="M11" s="10">
        <v>119</v>
      </c>
      <c r="N11" s="2">
        <f t="shared" si="0"/>
        <v>1.0526315789473684</v>
      </c>
      <c r="O11" s="2" t="s">
        <v>17</v>
      </c>
      <c r="P11" s="2">
        <f t="shared" si="1"/>
        <v>4.7619047619047619</v>
      </c>
      <c r="Q11" s="2">
        <f t="shared" si="2"/>
        <v>3.8167938931297711</v>
      </c>
      <c r="R11" s="2">
        <f t="shared" si="3"/>
        <v>2.1739130434782608</v>
      </c>
      <c r="S11" s="2">
        <f t="shared" si="4"/>
        <v>2.6217228464419478</v>
      </c>
      <c r="T11" s="2">
        <v>3.55</v>
      </c>
      <c r="U11" s="2" t="s">
        <v>17</v>
      </c>
      <c r="V11" s="2">
        <v>3.37</v>
      </c>
      <c r="W11" s="2">
        <v>3.66412213740458</v>
      </c>
      <c r="X11" s="2">
        <v>3.71</v>
      </c>
      <c r="Y11" s="11">
        <v>3.65</v>
      </c>
      <c r="Z11" s="2">
        <v>49.47</v>
      </c>
      <c r="AA11" s="2" t="s">
        <v>17</v>
      </c>
      <c r="AB11" s="2">
        <v>39.29</v>
      </c>
      <c r="AC11" s="2">
        <v>57.251908396946561</v>
      </c>
      <c r="AD11" s="2">
        <v>59.78</v>
      </c>
      <c r="AE11" s="6">
        <v>56.44</v>
      </c>
    </row>
    <row r="12" spans="1:31" ht="16.5" x14ac:dyDescent="0.25">
      <c r="A12" s="1" t="s">
        <v>33</v>
      </c>
      <c r="B12" s="3" t="s">
        <v>17</v>
      </c>
      <c r="C12" s="3" t="s">
        <v>17</v>
      </c>
      <c r="D12" s="3">
        <v>3</v>
      </c>
      <c r="E12" s="3">
        <v>2</v>
      </c>
      <c r="F12" s="3">
        <v>5</v>
      </c>
      <c r="G12" s="38">
        <v>401</v>
      </c>
      <c r="H12" s="3" t="s">
        <v>17</v>
      </c>
      <c r="I12" s="3" t="s">
        <v>17</v>
      </c>
      <c r="J12" s="3">
        <v>0</v>
      </c>
      <c r="K12" s="3">
        <v>0</v>
      </c>
      <c r="L12" s="3">
        <v>0</v>
      </c>
      <c r="M12" s="10">
        <v>7</v>
      </c>
      <c r="N12" s="2" t="s">
        <v>17</v>
      </c>
      <c r="O12" s="2" t="s">
        <v>17</v>
      </c>
      <c r="P12" s="2">
        <f t="shared" si="1"/>
        <v>0</v>
      </c>
      <c r="Q12" s="2">
        <f t="shared" si="2"/>
        <v>0</v>
      </c>
      <c r="R12" s="2">
        <f t="shared" si="3"/>
        <v>0</v>
      </c>
      <c r="S12" s="2">
        <f t="shared" si="4"/>
        <v>1.7456359102244388</v>
      </c>
      <c r="T12" s="2" t="s">
        <v>17</v>
      </c>
      <c r="U12" s="2" t="s">
        <v>17</v>
      </c>
      <c r="V12" s="2">
        <v>4</v>
      </c>
      <c r="W12" s="2">
        <v>3.5</v>
      </c>
      <c r="X12" s="2">
        <v>3.8</v>
      </c>
      <c r="Y12" s="11">
        <v>3.79</v>
      </c>
      <c r="Z12" s="2" t="s">
        <v>17</v>
      </c>
      <c r="AA12" s="2" t="s">
        <v>17</v>
      </c>
      <c r="AB12" s="2">
        <v>66.67</v>
      </c>
      <c r="AC12" s="2">
        <v>50</v>
      </c>
      <c r="AD12" s="2">
        <v>60</v>
      </c>
      <c r="AE12" s="6">
        <v>63.09</v>
      </c>
    </row>
    <row r="13" spans="1:31" ht="16.5" x14ac:dyDescent="0.25">
      <c r="A13" s="1" t="s">
        <v>21</v>
      </c>
      <c r="B13" s="3">
        <v>16</v>
      </c>
      <c r="C13" s="3" t="s">
        <v>17</v>
      </c>
      <c r="D13" s="3" t="s">
        <v>17</v>
      </c>
      <c r="E13" s="3" t="s">
        <v>17</v>
      </c>
      <c r="F13" s="2" t="s">
        <v>17</v>
      </c>
      <c r="G13" s="38" t="s">
        <v>17</v>
      </c>
      <c r="H13" s="3">
        <v>0</v>
      </c>
      <c r="I13" s="3" t="s">
        <v>17</v>
      </c>
      <c r="J13" s="3" t="s">
        <v>17</v>
      </c>
      <c r="K13" s="3" t="s">
        <v>17</v>
      </c>
      <c r="L13" s="2" t="s">
        <v>17</v>
      </c>
      <c r="M13" s="6" t="s">
        <v>17</v>
      </c>
      <c r="N13" s="2">
        <f t="shared" si="0"/>
        <v>0</v>
      </c>
      <c r="O13" s="2" t="s">
        <v>17</v>
      </c>
      <c r="P13" s="2" t="s">
        <v>17</v>
      </c>
      <c r="Q13" s="2" t="s">
        <v>17</v>
      </c>
      <c r="R13" s="2" t="s">
        <v>17</v>
      </c>
      <c r="S13" s="2" t="s">
        <v>17</v>
      </c>
      <c r="T13" s="2">
        <v>4.13</v>
      </c>
      <c r="U13" s="2" t="s">
        <v>17</v>
      </c>
      <c r="V13" s="2" t="s">
        <v>17</v>
      </c>
      <c r="W13" s="2" t="s">
        <v>17</v>
      </c>
      <c r="X13" s="2" t="s">
        <v>17</v>
      </c>
      <c r="Y13" s="11" t="s">
        <v>17</v>
      </c>
      <c r="Z13" s="2">
        <v>87.5</v>
      </c>
      <c r="AA13" s="2" t="s">
        <v>17</v>
      </c>
      <c r="AB13" s="2" t="s">
        <v>17</v>
      </c>
      <c r="AC13" s="2" t="s">
        <v>17</v>
      </c>
      <c r="AD13" s="2" t="s">
        <v>17</v>
      </c>
      <c r="AE13" s="6" t="s">
        <v>17</v>
      </c>
    </row>
    <row r="14" spans="1:31" ht="16.5" x14ac:dyDescent="0.25">
      <c r="A14" s="1" t="s">
        <v>30</v>
      </c>
      <c r="B14" s="3">
        <v>0</v>
      </c>
      <c r="C14" s="3" t="s">
        <v>17</v>
      </c>
      <c r="D14" s="3" t="s">
        <v>17</v>
      </c>
      <c r="E14" s="3" t="s">
        <v>17</v>
      </c>
      <c r="F14" s="2" t="s">
        <v>17</v>
      </c>
      <c r="G14" s="38" t="s">
        <v>17</v>
      </c>
      <c r="H14" s="3">
        <v>0</v>
      </c>
      <c r="I14" s="3" t="s">
        <v>17</v>
      </c>
      <c r="J14" s="3" t="s">
        <v>17</v>
      </c>
      <c r="K14" s="3" t="s">
        <v>17</v>
      </c>
      <c r="L14" s="2" t="s">
        <v>17</v>
      </c>
      <c r="M14" s="6" t="s">
        <v>17</v>
      </c>
      <c r="N14" s="2">
        <v>0</v>
      </c>
      <c r="O14" s="2" t="s">
        <v>17</v>
      </c>
      <c r="P14" s="2" t="s">
        <v>17</v>
      </c>
      <c r="Q14" s="2" t="s">
        <v>17</v>
      </c>
      <c r="R14" s="2" t="s">
        <v>17</v>
      </c>
      <c r="S14" s="2" t="s">
        <v>17</v>
      </c>
      <c r="T14" s="2">
        <v>0</v>
      </c>
      <c r="U14" s="2" t="s">
        <v>17</v>
      </c>
      <c r="V14" s="2" t="s">
        <v>17</v>
      </c>
      <c r="W14" s="2" t="s">
        <v>17</v>
      </c>
      <c r="X14" s="2" t="s">
        <v>17</v>
      </c>
      <c r="Y14" s="11" t="s">
        <v>17</v>
      </c>
      <c r="Z14" s="2">
        <v>0</v>
      </c>
      <c r="AA14" s="2" t="s">
        <v>17</v>
      </c>
      <c r="AB14" s="2" t="s">
        <v>17</v>
      </c>
      <c r="AC14" s="2" t="s">
        <v>17</v>
      </c>
      <c r="AD14" s="2" t="s">
        <v>17</v>
      </c>
      <c r="AE14" s="6" t="s">
        <v>17</v>
      </c>
    </row>
    <row r="15" spans="1:31" ht="16.5" x14ac:dyDescent="0.25">
      <c r="A15" s="1" t="s">
        <v>6</v>
      </c>
      <c r="B15" s="3">
        <v>94</v>
      </c>
      <c r="C15" s="3" t="s">
        <v>17</v>
      </c>
      <c r="D15" s="3">
        <v>179</v>
      </c>
      <c r="E15" s="3">
        <v>215</v>
      </c>
      <c r="F15" s="3">
        <v>223</v>
      </c>
      <c r="G15" s="38">
        <v>9266</v>
      </c>
      <c r="H15" s="3">
        <v>1</v>
      </c>
      <c r="I15" s="3" t="s">
        <v>17</v>
      </c>
      <c r="J15" s="3">
        <v>15</v>
      </c>
      <c r="K15" s="3">
        <v>14</v>
      </c>
      <c r="L15" s="3">
        <v>15</v>
      </c>
      <c r="M15" s="10">
        <v>786</v>
      </c>
      <c r="N15" s="2">
        <f t="shared" si="0"/>
        <v>1.0638297872340425</v>
      </c>
      <c r="O15" s="2" t="s">
        <v>17</v>
      </c>
      <c r="P15" s="2">
        <f t="shared" si="1"/>
        <v>8.3798882681564244</v>
      </c>
      <c r="Q15" s="2">
        <f t="shared" si="2"/>
        <v>6.5116279069767442</v>
      </c>
      <c r="R15" s="2">
        <f t="shared" si="3"/>
        <v>6.7264573991031389</v>
      </c>
      <c r="S15" s="2">
        <f>M15/G15*100</f>
        <v>8.4826246492553423</v>
      </c>
      <c r="T15" s="2">
        <v>3.8</v>
      </c>
      <c r="U15" s="2" t="s">
        <v>17</v>
      </c>
      <c r="V15" s="2">
        <v>3.72</v>
      </c>
      <c r="W15" s="2">
        <v>3.7348837209302324</v>
      </c>
      <c r="X15" s="2">
        <v>3.63</v>
      </c>
      <c r="Y15" s="11">
        <v>3.56</v>
      </c>
      <c r="Z15" s="2">
        <v>63.83</v>
      </c>
      <c r="AA15" s="2" t="s">
        <v>17</v>
      </c>
      <c r="AB15" s="2">
        <v>59.78</v>
      </c>
      <c r="AC15" s="2">
        <v>63.255813953488371</v>
      </c>
      <c r="AD15" s="2">
        <v>55.61</v>
      </c>
      <c r="AE15" s="6">
        <v>51.32</v>
      </c>
    </row>
    <row r="16" spans="1:31" ht="16.5" x14ac:dyDescent="0.25">
      <c r="A16" s="1" t="s">
        <v>7</v>
      </c>
      <c r="B16" s="3">
        <v>6</v>
      </c>
      <c r="C16" s="3" t="s">
        <v>17</v>
      </c>
      <c r="D16" s="3">
        <v>10</v>
      </c>
      <c r="E16" s="3">
        <v>7</v>
      </c>
      <c r="F16" s="3">
        <v>6</v>
      </c>
      <c r="G16" s="38">
        <v>1010</v>
      </c>
      <c r="H16" s="3">
        <v>0</v>
      </c>
      <c r="I16" s="3" t="s">
        <v>17</v>
      </c>
      <c r="J16" s="3">
        <v>0</v>
      </c>
      <c r="K16" s="3">
        <v>0</v>
      </c>
      <c r="L16" s="3">
        <v>0</v>
      </c>
      <c r="M16" s="10">
        <v>6</v>
      </c>
      <c r="N16" s="2">
        <f t="shared" si="0"/>
        <v>0</v>
      </c>
      <c r="O16" s="2" t="s">
        <v>17</v>
      </c>
      <c r="P16" s="2">
        <f t="shared" si="1"/>
        <v>0</v>
      </c>
      <c r="Q16" s="2">
        <f t="shared" si="2"/>
        <v>0</v>
      </c>
      <c r="R16" s="2">
        <f t="shared" si="3"/>
        <v>0</v>
      </c>
      <c r="S16" s="2">
        <f>M16/G16*100</f>
        <v>0.59405940594059403</v>
      </c>
      <c r="T16" s="2">
        <v>4</v>
      </c>
      <c r="U16" s="2" t="s">
        <v>17</v>
      </c>
      <c r="V16" s="2">
        <v>3.9</v>
      </c>
      <c r="W16" s="2">
        <v>3.7142857142857144</v>
      </c>
      <c r="X16" s="2">
        <v>4.17</v>
      </c>
      <c r="Y16" s="11">
        <v>4.28</v>
      </c>
      <c r="Z16" s="2">
        <v>66.67</v>
      </c>
      <c r="AA16" s="2" t="s">
        <v>17</v>
      </c>
      <c r="AB16" s="2">
        <v>60</v>
      </c>
      <c r="AC16" s="2">
        <v>57.142857142857139</v>
      </c>
      <c r="AD16" s="2">
        <v>83.33</v>
      </c>
      <c r="AE16" s="6">
        <v>83.27</v>
      </c>
    </row>
    <row r="17" spans="1:31" ht="16.5" x14ac:dyDescent="0.25">
      <c r="A17" s="1" t="s">
        <v>10</v>
      </c>
      <c r="B17" s="3">
        <v>0</v>
      </c>
      <c r="C17" s="3" t="s">
        <v>17</v>
      </c>
      <c r="D17" s="3">
        <v>0</v>
      </c>
      <c r="E17" s="3">
        <v>0</v>
      </c>
      <c r="F17" s="3">
        <v>0</v>
      </c>
      <c r="G17" s="38">
        <v>22</v>
      </c>
      <c r="H17" s="3">
        <v>0</v>
      </c>
      <c r="I17" s="3" t="s">
        <v>17</v>
      </c>
      <c r="J17" s="3">
        <v>0</v>
      </c>
      <c r="K17" s="3">
        <v>0</v>
      </c>
      <c r="L17" s="3">
        <v>0</v>
      </c>
      <c r="M17" s="10">
        <v>1</v>
      </c>
      <c r="N17" s="2">
        <v>0</v>
      </c>
      <c r="O17" s="2" t="s">
        <v>17</v>
      </c>
      <c r="P17" s="2">
        <v>0</v>
      </c>
      <c r="Q17" s="2">
        <v>0</v>
      </c>
      <c r="R17" s="2">
        <v>0</v>
      </c>
      <c r="S17" s="2">
        <f>M17/G17*100</f>
        <v>4.5454545454545459</v>
      </c>
      <c r="T17" s="2">
        <v>0</v>
      </c>
      <c r="U17" s="2" t="s">
        <v>17</v>
      </c>
      <c r="V17" s="2">
        <v>0</v>
      </c>
      <c r="W17" s="2">
        <v>0</v>
      </c>
      <c r="X17" s="2">
        <v>0</v>
      </c>
      <c r="Y17" s="11">
        <v>3.41</v>
      </c>
      <c r="Z17" s="2">
        <v>0</v>
      </c>
      <c r="AA17" s="2" t="s">
        <v>17</v>
      </c>
      <c r="AB17" s="2">
        <v>0</v>
      </c>
      <c r="AC17" s="2">
        <v>0</v>
      </c>
      <c r="AD17" s="2">
        <v>0</v>
      </c>
      <c r="AE17" s="6">
        <v>40.909999999999997</v>
      </c>
    </row>
    <row r="18" spans="1:31" ht="16.5" x14ac:dyDescent="0.25">
      <c r="A18" s="1" t="s">
        <v>8</v>
      </c>
      <c r="B18" s="3">
        <v>114</v>
      </c>
      <c r="C18" s="3" t="s">
        <v>17</v>
      </c>
      <c r="D18" s="3">
        <v>72</v>
      </c>
      <c r="E18" s="3">
        <v>91</v>
      </c>
      <c r="F18" s="3">
        <v>106</v>
      </c>
      <c r="G18" s="38">
        <v>7513</v>
      </c>
      <c r="H18" s="3">
        <v>3</v>
      </c>
      <c r="I18" s="3" t="s">
        <v>17</v>
      </c>
      <c r="J18" s="3">
        <v>4</v>
      </c>
      <c r="K18" s="3">
        <v>4</v>
      </c>
      <c r="L18" s="3">
        <v>3</v>
      </c>
      <c r="M18" s="10">
        <v>507</v>
      </c>
      <c r="N18" s="2">
        <f t="shared" si="0"/>
        <v>2.6315789473684208</v>
      </c>
      <c r="O18" s="2" t="s">
        <v>17</v>
      </c>
      <c r="P18" s="2">
        <f t="shared" si="1"/>
        <v>5.5555555555555554</v>
      </c>
      <c r="Q18" s="2">
        <f t="shared" si="2"/>
        <v>4.395604395604396</v>
      </c>
      <c r="R18" s="2">
        <f t="shared" si="3"/>
        <v>2.8301886792452833</v>
      </c>
      <c r="S18" s="2">
        <f>M18/G18*100</f>
        <v>6.7483029415679487</v>
      </c>
      <c r="T18" s="2">
        <v>3.51</v>
      </c>
      <c r="U18" s="2" t="s">
        <v>17</v>
      </c>
      <c r="V18" s="2">
        <v>3.43</v>
      </c>
      <c r="W18" s="2">
        <v>3.5274725274725274</v>
      </c>
      <c r="X18" s="2">
        <v>3.55</v>
      </c>
      <c r="Y18" s="11">
        <v>3.38</v>
      </c>
      <c r="Z18" s="2">
        <v>48.25</v>
      </c>
      <c r="AA18" s="2" t="s">
        <v>17</v>
      </c>
      <c r="AB18" s="2">
        <v>44.44</v>
      </c>
      <c r="AC18" s="2">
        <v>48.35164835164835</v>
      </c>
      <c r="AD18" s="2">
        <v>54.72</v>
      </c>
      <c r="AE18" s="6">
        <v>39.700000000000003</v>
      </c>
    </row>
    <row r="19" spans="1:31" ht="16.5" x14ac:dyDescent="0.25">
      <c r="A19" s="1" t="s">
        <v>9</v>
      </c>
      <c r="B19" s="3">
        <v>13</v>
      </c>
      <c r="C19" s="3" t="s">
        <v>17</v>
      </c>
      <c r="D19" s="3">
        <v>15</v>
      </c>
      <c r="E19" s="3">
        <v>7</v>
      </c>
      <c r="F19" s="3">
        <v>3</v>
      </c>
      <c r="G19" s="38">
        <v>340</v>
      </c>
      <c r="H19" s="3">
        <v>1</v>
      </c>
      <c r="I19" s="3" t="s">
        <v>17</v>
      </c>
      <c r="J19" s="3">
        <v>1</v>
      </c>
      <c r="K19" s="3">
        <v>0</v>
      </c>
      <c r="L19" s="3">
        <v>0</v>
      </c>
      <c r="M19" s="10">
        <v>0</v>
      </c>
      <c r="N19" s="2">
        <f t="shared" si="0"/>
        <v>7.6923076923076925</v>
      </c>
      <c r="O19" s="2" t="s">
        <v>17</v>
      </c>
      <c r="P19" s="2">
        <f t="shared" si="1"/>
        <v>6.666666666666667</v>
      </c>
      <c r="Q19" s="2">
        <f t="shared" si="2"/>
        <v>0</v>
      </c>
      <c r="R19" s="2">
        <f t="shared" si="3"/>
        <v>0</v>
      </c>
      <c r="S19" s="2">
        <f>M19/G19*100</f>
        <v>0</v>
      </c>
      <c r="T19" s="2">
        <v>3.31</v>
      </c>
      <c r="U19" s="2" t="s">
        <v>17</v>
      </c>
      <c r="V19" s="2">
        <v>3.07</v>
      </c>
      <c r="W19" s="2">
        <v>4.2857142857142856</v>
      </c>
      <c r="X19" s="2">
        <v>3.33</v>
      </c>
      <c r="Y19" s="11">
        <v>3.82</v>
      </c>
      <c r="Z19" s="2">
        <v>38.46</v>
      </c>
      <c r="AA19" s="2" t="s">
        <v>17</v>
      </c>
      <c r="AB19" s="2">
        <v>13.33</v>
      </c>
      <c r="AC19" s="2">
        <v>85.714285714285708</v>
      </c>
      <c r="AD19" s="2">
        <v>33.33</v>
      </c>
      <c r="AE19" s="6">
        <v>67.349999999999994</v>
      </c>
    </row>
  </sheetData>
  <mergeCells count="7">
    <mergeCell ref="A2:AE2"/>
    <mergeCell ref="A4:A5"/>
    <mergeCell ref="B4:G4"/>
    <mergeCell ref="H4:M4"/>
    <mergeCell ref="N4:S4"/>
    <mergeCell ref="T4:Y4"/>
    <mergeCell ref="Z4:AE4"/>
  </mergeCells>
  <pageMargins left="0.7" right="0.7" top="0.75" bottom="0.75" header="0.3" footer="0.3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AK36"/>
  <sheetViews>
    <sheetView topLeftCell="F1" zoomScaleNormal="100" workbookViewId="0">
      <selection activeCell="Y20" sqref="Y20"/>
    </sheetView>
  </sheetViews>
  <sheetFormatPr defaultRowHeight="15" x14ac:dyDescent="0.25"/>
  <cols>
    <col min="1" max="1" width="29.140625" style="46" customWidth="1"/>
    <col min="2" max="31" width="12.28515625" style="46" customWidth="1"/>
    <col min="32" max="32" width="9.140625" style="46"/>
  </cols>
  <sheetData>
    <row r="2" spans="1:37" ht="73.5" customHeight="1" x14ac:dyDescent="0.25">
      <c r="A2" s="56" t="s">
        <v>157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</row>
    <row r="4" spans="1:37" ht="55.5" customHeight="1" x14ac:dyDescent="0.25">
      <c r="A4" s="60" t="s">
        <v>11</v>
      </c>
      <c r="B4" s="57" t="s">
        <v>14</v>
      </c>
      <c r="C4" s="58"/>
      <c r="D4" s="58"/>
      <c r="E4" s="58"/>
      <c r="F4" s="58"/>
      <c r="G4" s="59"/>
      <c r="H4" s="57" t="s">
        <v>12</v>
      </c>
      <c r="I4" s="58"/>
      <c r="J4" s="58"/>
      <c r="K4" s="58"/>
      <c r="L4" s="58"/>
      <c r="M4" s="59"/>
      <c r="N4" s="57" t="s">
        <v>13</v>
      </c>
      <c r="O4" s="58"/>
      <c r="P4" s="58"/>
      <c r="Q4" s="58"/>
      <c r="R4" s="58"/>
      <c r="S4" s="59"/>
      <c r="T4" s="57" t="s">
        <v>15</v>
      </c>
      <c r="U4" s="58"/>
      <c r="V4" s="58"/>
      <c r="W4" s="58"/>
      <c r="X4" s="58"/>
      <c r="Y4" s="59"/>
      <c r="Z4" s="57" t="s">
        <v>16</v>
      </c>
      <c r="AA4" s="58"/>
      <c r="AB4" s="58"/>
      <c r="AC4" s="58"/>
      <c r="AD4" s="58"/>
      <c r="AE4" s="59"/>
    </row>
    <row r="5" spans="1:37" ht="33" x14ac:dyDescent="0.25">
      <c r="A5" s="61"/>
      <c r="B5" s="45" t="s">
        <v>27</v>
      </c>
      <c r="C5" s="45" t="s">
        <v>44</v>
      </c>
      <c r="D5" s="45" t="s">
        <v>45</v>
      </c>
      <c r="E5" s="45" t="s">
        <v>119</v>
      </c>
      <c r="F5" s="52" t="s">
        <v>156</v>
      </c>
      <c r="G5" s="51" t="s">
        <v>144</v>
      </c>
      <c r="H5" s="45" t="s">
        <v>27</v>
      </c>
      <c r="I5" s="45" t="s">
        <v>44</v>
      </c>
      <c r="J5" s="45" t="s">
        <v>45</v>
      </c>
      <c r="K5" s="45" t="s">
        <v>119</v>
      </c>
      <c r="L5" s="52" t="s">
        <v>156</v>
      </c>
      <c r="M5" s="52" t="s">
        <v>144</v>
      </c>
      <c r="N5" s="45" t="s">
        <v>27</v>
      </c>
      <c r="O5" s="45" t="s">
        <v>44</v>
      </c>
      <c r="P5" s="45" t="s">
        <v>45</v>
      </c>
      <c r="Q5" s="45" t="s">
        <v>119</v>
      </c>
      <c r="R5" s="52" t="s">
        <v>156</v>
      </c>
      <c r="S5" s="52" t="s">
        <v>144</v>
      </c>
      <c r="T5" s="45" t="s">
        <v>27</v>
      </c>
      <c r="U5" s="45" t="s">
        <v>44</v>
      </c>
      <c r="V5" s="45" t="s">
        <v>45</v>
      </c>
      <c r="W5" s="45" t="s">
        <v>119</v>
      </c>
      <c r="X5" s="52" t="s">
        <v>156</v>
      </c>
      <c r="Y5" s="52" t="s">
        <v>144</v>
      </c>
      <c r="Z5" s="45" t="s">
        <v>27</v>
      </c>
      <c r="AA5" s="45" t="s">
        <v>44</v>
      </c>
      <c r="AB5" s="45" t="s">
        <v>45</v>
      </c>
      <c r="AC5" s="45" t="s">
        <v>119</v>
      </c>
      <c r="AD5" s="52" t="s">
        <v>156</v>
      </c>
      <c r="AE5" s="52" t="s">
        <v>144</v>
      </c>
    </row>
    <row r="6" spans="1:37" ht="16.5" x14ac:dyDescent="0.25">
      <c r="A6" s="49" t="s">
        <v>0</v>
      </c>
      <c r="B6" s="3">
        <v>383</v>
      </c>
      <c r="C6" s="3">
        <v>347</v>
      </c>
      <c r="D6" s="3">
        <v>347</v>
      </c>
      <c r="E6" s="24">
        <v>467</v>
      </c>
      <c r="F6" s="24">
        <v>397</v>
      </c>
      <c r="G6" s="38">
        <v>17542</v>
      </c>
      <c r="H6" s="24">
        <v>1</v>
      </c>
      <c r="I6" s="24">
        <v>27</v>
      </c>
      <c r="J6" s="24">
        <v>22</v>
      </c>
      <c r="K6" s="24">
        <v>17</v>
      </c>
      <c r="L6" s="24">
        <v>26</v>
      </c>
      <c r="M6" s="10">
        <v>872</v>
      </c>
      <c r="N6" s="6">
        <f>H6/B6*100</f>
        <v>0.26109660574412535</v>
      </c>
      <c r="O6" s="6">
        <f>I6/C6*100</f>
        <v>7.7809798270893378</v>
      </c>
      <c r="P6" s="6">
        <f>J6/D6*100</f>
        <v>6.3400576368876083</v>
      </c>
      <c r="Q6" s="6">
        <f>K6/E6*100</f>
        <v>3.6402569593147751</v>
      </c>
      <c r="R6" s="6">
        <f>L6/F6*100</f>
        <v>6.5491183879093198</v>
      </c>
      <c r="S6" s="6">
        <f>M6/G6*100</f>
        <v>4.9709269182533351</v>
      </c>
      <c r="T6" s="6">
        <v>4.09</v>
      </c>
      <c r="U6" s="6">
        <v>3.61</v>
      </c>
      <c r="V6" s="6">
        <v>3.57</v>
      </c>
      <c r="W6" s="6">
        <v>3.7451820128479656</v>
      </c>
      <c r="X6" s="6">
        <v>3.55</v>
      </c>
      <c r="Y6" s="11">
        <v>3.56</v>
      </c>
      <c r="Z6" s="6">
        <v>76.239999999999995</v>
      </c>
      <c r="AA6" s="6">
        <v>51.3</v>
      </c>
      <c r="AB6" s="6">
        <v>48.7</v>
      </c>
      <c r="AC6" s="6">
        <v>57.17344753747323</v>
      </c>
      <c r="AD6" s="6">
        <v>48.61</v>
      </c>
      <c r="AE6" s="6">
        <v>48.52</v>
      </c>
    </row>
    <row r="7" spans="1:37" ht="16.5" x14ac:dyDescent="0.25">
      <c r="A7" s="49" t="s">
        <v>1</v>
      </c>
      <c r="B7" s="3">
        <v>383</v>
      </c>
      <c r="C7" s="3">
        <v>346</v>
      </c>
      <c r="D7" s="3">
        <v>352</v>
      </c>
      <c r="E7" s="24">
        <v>463</v>
      </c>
      <c r="F7" s="24">
        <v>418</v>
      </c>
      <c r="G7" s="38">
        <v>18178</v>
      </c>
      <c r="H7" s="24">
        <v>0</v>
      </c>
      <c r="I7" s="24">
        <v>45</v>
      </c>
      <c r="J7" s="24">
        <v>39</v>
      </c>
      <c r="K7" s="24">
        <v>38</v>
      </c>
      <c r="L7" s="24">
        <v>47</v>
      </c>
      <c r="M7" s="24">
        <v>1847</v>
      </c>
      <c r="N7" s="6">
        <f>H7/B7*100</f>
        <v>0</v>
      </c>
      <c r="O7" s="6">
        <f>I7/C7*100</f>
        <v>13.005780346820808</v>
      </c>
      <c r="P7" s="6">
        <f>J7/D7*100</f>
        <v>11.079545454545455</v>
      </c>
      <c r="Q7" s="6">
        <f>K7/E7*100</f>
        <v>8.2073434125269973</v>
      </c>
      <c r="R7" s="6">
        <f t="shared" ref="R7:R19" si="0">L7/F7*100</f>
        <v>11.244019138755981</v>
      </c>
      <c r="S7" s="6">
        <f t="shared" ref="S7:S19" si="1">M7/G7*100</f>
        <v>10.160633733083948</v>
      </c>
      <c r="T7" s="6">
        <v>3.63</v>
      </c>
      <c r="U7" s="6">
        <v>3.33</v>
      </c>
      <c r="V7" s="6">
        <v>3.41</v>
      </c>
      <c r="W7" s="6">
        <v>3.4319654427645787</v>
      </c>
      <c r="X7" s="6">
        <v>3.43</v>
      </c>
      <c r="Y7" s="15">
        <v>3.5</v>
      </c>
      <c r="Z7" s="6">
        <v>50.91</v>
      </c>
      <c r="AA7" s="6">
        <v>38.44</v>
      </c>
      <c r="AB7" s="6">
        <v>45.45</v>
      </c>
      <c r="AC7" s="6">
        <v>43.844492440604753</v>
      </c>
      <c r="AD7" s="6">
        <v>47.61</v>
      </c>
      <c r="AE7" s="6">
        <v>50.86</v>
      </c>
    </row>
    <row r="8" spans="1:37" ht="16.5" x14ac:dyDescent="0.25">
      <c r="A8" s="49" t="s">
        <v>2</v>
      </c>
      <c r="B8" s="3">
        <v>68</v>
      </c>
      <c r="C8" s="10" t="s">
        <v>17</v>
      </c>
      <c r="D8" s="3">
        <v>59</v>
      </c>
      <c r="E8" s="24">
        <v>46</v>
      </c>
      <c r="F8" s="24">
        <v>34</v>
      </c>
      <c r="G8" s="38">
        <v>1562</v>
      </c>
      <c r="H8" s="24">
        <v>0</v>
      </c>
      <c r="I8" s="24" t="s">
        <v>17</v>
      </c>
      <c r="J8" s="24">
        <v>2</v>
      </c>
      <c r="K8" s="24">
        <v>1</v>
      </c>
      <c r="L8" s="24">
        <v>1</v>
      </c>
      <c r="M8" s="10">
        <v>20</v>
      </c>
      <c r="N8" s="6">
        <f>H8/B8*100</f>
        <v>0</v>
      </c>
      <c r="O8" s="6" t="s">
        <v>17</v>
      </c>
      <c r="P8" s="6">
        <f>J8/D8*100</f>
        <v>3.3898305084745761</v>
      </c>
      <c r="Q8" s="6">
        <f>K8/E8*100</f>
        <v>2.1739130434782608</v>
      </c>
      <c r="R8" s="6">
        <f t="shared" si="0"/>
        <v>2.9411764705882351</v>
      </c>
      <c r="S8" s="6">
        <f t="shared" si="1"/>
        <v>1.2804097311139564</v>
      </c>
      <c r="T8" s="6">
        <v>3.62</v>
      </c>
      <c r="U8" s="6" t="s">
        <v>17</v>
      </c>
      <c r="V8" s="6">
        <v>3.22</v>
      </c>
      <c r="W8" s="6">
        <v>3.4782608695652173</v>
      </c>
      <c r="X8" s="6">
        <v>3.53</v>
      </c>
      <c r="Y8" s="11">
        <v>3.68</v>
      </c>
      <c r="Z8" s="6">
        <v>58.82</v>
      </c>
      <c r="AA8" s="6" t="s">
        <v>17</v>
      </c>
      <c r="AB8" s="6">
        <v>25.42</v>
      </c>
      <c r="AC8" s="6">
        <v>47.826086956521742</v>
      </c>
      <c r="AD8" s="6">
        <v>50</v>
      </c>
      <c r="AE8" s="6">
        <v>56.72</v>
      </c>
    </row>
    <row r="9" spans="1:37" ht="16.5" x14ac:dyDescent="0.25">
      <c r="A9" s="49" t="s">
        <v>3</v>
      </c>
      <c r="B9" s="3">
        <v>25</v>
      </c>
      <c r="C9" s="10" t="s">
        <v>17</v>
      </c>
      <c r="D9" s="34">
        <v>21</v>
      </c>
      <c r="E9" s="24">
        <v>36</v>
      </c>
      <c r="F9" s="24">
        <v>29</v>
      </c>
      <c r="G9" s="38">
        <v>1312</v>
      </c>
      <c r="H9" s="24">
        <v>0</v>
      </c>
      <c r="I9" s="24" t="s">
        <v>17</v>
      </c>
      <c r="J9" s="24">
        <v>1</v>
      </c>
      <c r="K9" s="24">
        <v>0</v>
      </c>
      <c r="L9" s="24">
        <v>0</v>
      </c>
      <c r="M9" s="10">
        <v>29</v>
      </c>
      <c r="N9" s="6">
        <f>H9/B9*100</f>
        <v>0</v>
      </c>
      <c r="O9" s="6" t="s">
        <v>17</v>
      </c>
      <c r="P9" s="6">
        <f>J9/D9*100</f>
        <v>4.7619047619047619</v>
      </c>
      <c r="Q9" s="6">
        <f>K9/E9*100</f>
        <v>0</v>
      </c>
      <c r="R9" s="6">
        <f t="shared" si="0"/>
        <v>0</v>
      </c>
      <c r="S9" s="6">
        <f t="shared" si="1"/>
        <v>2.2103658536585367</v>
      </c>
      <c r="T9" s="6">
        <v>4</v>
      </c>
      <c r="U9" s="6" t="s">
        <v>17</v>
      </c>
      <c r="V9" s="6">
        <v>3.86</v>
      </c>
      <c r="W9" s="6">
        <v>4.1388888888888893</v>
      </c>
      <c r="X9" s="6">
        <v>4.28</v>
      </c>
      <c r="Y9" s="11">
        <v>4.1100000000000003</v>
      </c>
      <c r="Z9" s="6">
        <v>72</v>
      </c>
      <c r="AA9" s="6" t="s">
        <v>17</v>
      </c>
      <c r="AB9" s="6">
        <v>61.9</v>
      </c>
      <c r="AC9" s="6">
        <v>77.777777777777786</v>
      </c>
      <c r="AD9" s="6">
        <v>75.86</v>
      </c>
      <c r="AE9" s="6">
        <v>74.77</v>
      </c>
    </row>
    <row r="10" spans="1:37" ht="16.5" x14ac:dyDescent="0.25">
      <c r="A10" s="49" t="s">
        <v>4</v>
      </c>
      <c r="B10" s="3">
        <v>103</v>
      </c>
      <c r="C10" s="10" t="s">
        <v>17</v>
      </c>
      <c r="D10" s="34">
        <v>75</v>
      </c>
      <c r="E10" s="24">
        <v>138</v>
      </c>
      <c r="F10" s="24">
        <v>131</v>
      </c>
      <c r="G10" s="38">
        <v>9204</v>
      </c>
      <c r="H10" s="24">
        <v>0</v>
      </c>
      <c r="I10" s="24" t="s">
        <v>17</v>
      </c>
      <c r="J10" s="24">
        <v>3</v>
      </c>
      <c r="K10" s="24">
        <v>9</v>
      </c>
      <c r="L10" s="24">
        <v>3</v>
      </c>
      <c r="M10" s="10">
        <v>557</v>
      </c>
      <c r="N10" s="6">
        <f>H10/B10*100</f>
        <v>0</v>
      </c>
      <c r="O10" s="6" t="s">
        <v>17</v>
      </c>
      <c r="P10" s="6">
        <f>J10/D10*100</f>
        <v>4</v>
      </c>
      <c r="Q10" s="6">
        <f>K10/E10*100</f>
        <v>6.5217391304347823</v>
      </c>
      <c r="R10" s="6">
        <f t="shared" si="0"/>
        <v>2.2900763358778624</v>
      </c>
      <c r="S10" s="6">
        <f t="shared" si="1"/>
        <v>6.0517166449369837</v>
      </c>
      <c r="T10" s="6">
        <v>3.89</v>
      </c>
      <c r="U10" s="6" t="s">
        <v>17</v>
      </c>
      <c r="V10" s="6">
        <v>3.41</v>
      </c>
      <c r="W10" s="6">
        <v>3.4347826086956523</v>
      </c>
      <c r="X10" s="6">
        <v>3.5</v>
      </c>
      <c r="Y10" s="11">
        <v>3.54</v>
      </c>
      <c r="Z10" s="6">
        <v>65.05</v>
      </c>
      <c r="AA10" s="6" t="s">
        <v>17</v>
      </c>
      <c r="AB10" s="6">
        <v>36</v>
      </c>
      <c r="AC10" s="6">
        <v>38.405797101449274</v>
      </c>
      <c r="AD10" s="6">
        <v>43.51</v>
      </c>
      <c r="AE10" s="6">
        <v>46.63</v>
      </c>
    </row>
    <row r="11" spans="1:37" ht="16.5" x14ac:dyDescent="0.25">
      <c r="A11" s="49" t="s">
        <v>5</v>
      </c>
      <c r="B11" s="3">
        <v>123</v>
      </c>
      <c r="C11" s="10" t="s">
        <v>17</v>
      </c>
      <c r="D11" s="34">
        <v>111</v>
      </c>
      <c r="E11" s="24">
        <v>130</v>
      </c>
      <c r="F11" s="24">
        <v>174</v>
      </c>
      <c r="G11" s="38">
        <v>4539</v>
      </c>
      <c r="H11" s="24">
        <v>0</v>
      </c>
      <c r="I11" s="24" t="s">
        <v>17</v>
      </c>
      <c r="J11" s="24">
        <v>4</v>
      </c>
      <c r="K11" s="24">
        <v>2</v>
      </c>
      <c r="L11" s="24">
        <v>6</v>
      </c>
      <c r="M11" s="10">
        <v>119</v>
      </c>
      <c r="N11" s="6">
        <f>H11/B11*100</f>
        <v>0</v>
      </c>
      <c r="O11" s="6" t="s">
        <v>17</v>
      </c>
      <c r="P11" s="6">
        <f>J11/D11*100</f>
        <v>3.6036036036036037</v>
      </c>
      <c r="Q11" s="6">
        <f>K11/E11*100</f>
        <v>1.5384615384615385</v>
      </c>
      <c r="R11" s="6">
        <f t="shared" si="0"/>
        <v>3.4482758620689653</v>
      </c>
      <c r="S11" s="6">
        <f t="shared" si="1"/>
        <v>2.6217228464419478</v>
      </c>
      <c r="T11" s="6">
        <v>3.41</v>
      </c>
      <c r="U11" s="6" t="s">
        <v>17</v>
      </c>
      <c r="V11" s="6">
        <v>3.59</v>
      </c>
      <c r="W11" s="6">
        <v>3.6769230769230767</v>
      </c>
      <c r="X11" s="6">
        <v>3.56</v>
      </c>
      <c r="Y11" s="11">
        <v>3.65</v>
      </c>
      <c r="Z11" s="6">
        <v>39.840000000000003</v>
      </c>
      <c r="AA11" s="6" t="s">
        <v>17</v>
      </c>
      <c r="AB11" s="6">
        <v>55.86</v>
      </c>
      <c r="AC11" s="6">
        <v>63.076923076923073</v>
      </c>
      <c r="AD11" s="6">
        <v>50</v>
      </c>
      <c r="AE11" s="6">
        <v>56.44</v>
      </c>
    </row>
    <row r="12" spans="1:37" ht="16.5" x14ac:dyDescent="0.25">
      <c r="A12" s="49" t="s">
        <v>33</v>
      </c>
      <c r="B12" s="10" t="s">
        <v>17</v>
      </c>
      <c r="C12" s="10" t="s">
        <v>17</v>
      </c>
      <c r="D12" s="34">
        <v>16</v>
      </c>
      <c r="E12" s="24">
        <v>23</v>
      </c>
      <c r="F12" s="24">
        <v>15</v>
      </c>
      <c r="G12" s="38">
        <v>401</v>
      </c>
      <c r="H12" s="24" t="s">
        <v>17</v>
      </c>
      <c r="I12" s="24" t="s">
        <v>17</v>
      </c>
      <c r="J12" s="24">
        <v>0</v>
      </c>
      <c r="K12" s="24">
        <v>1</v>
      </c>
      <c r="L12" s="24">
        <v>0</v>
      </c>
      <c r="M12" s="10">
        <v>7</v>
      </c>
      <c r="N12" s="6" t="s">
        <v>17</v>
      </c>
      <c r="O12" s="6" t="s">
        <v>17</v>
      </c>
      <c r="P12" s="6">
        <f>J12/D12*100</f>
        <v>0</v>
      </c>
      <c r="Q12" s="6">
        <f>K12/E12*100</f>
        <v>4.3478260869565215</v>
      </c>
      <c r="R12" s="6">
        <f t="shared" si="0"/>
        <v>0</v>
      </c>
      <c r="S12" s="6">
        <f>M12/G12*100</f>
        <v>1.7456359102244388</v>
      </c>
      <c r="T12" s="6" t="s">
        <v>17</v>
      </c>
      <c r="U12" s="6" t="s">
        <v>17</v>
      </c>
      <c r="V12" s="6">
        <v>3.44</v>
      </c>
      <c r="W12" s="6">
        <v>3.6086956521739131</v>
      </c>
      <c r="X12" s="6">
        <v>3.87</v>
      </c>
      <c r="Y12" s="11">
        <v>3.79</v>
      </c>
      <c r="Z12" s="6" t="s">
        <v>17</v>
      </c>
      <c r="AA12" s="6" t="s">
        <v>17</v>
      </c>
      <c r="AB12" s="6">
        <v>37.5</v>
      </c>
      <c r="AC12" s="6">
        <v>56.521739130434781</v>
      </c>
      <c r="AD12" s="6">
        <v>66.67</v>
      </c>
      <c r="AE12" s="6">
        <v>63.09</v>
      </c>
    </row>
    <row r="13" spans="1:37" ht="16.5" x14ac:dyDescent="0.25">
      <c r="A13" s="49" t="s">
        <v>21</v>
      </c>
      <c r="B13" s="3">
        <v>20</v>
      </c>
      <c r="C13" s="10" t="s">
        <v>17</v>
      </c>
      <c r="D13" s="11" t="s">
        <v>17</v>
      </c>
      <c r="E13" s="11" t="s">
        <v>17</v>
      </c>
      <c r="F13" s="24" t="s">
        <v>17</v>
      </c>
      <c r="G13" s="38" t="s">
        <v>17</v>
      </c>
      <c r="H13" s="24">
        <v>0</v>
      </c>
      <c r="I13" s="24" t="s">
        <v>17</v>
      </c>
      <c r="J13" s="24" t="s">
        <v>17</v>
      </c>
      <c r="K13" s="11" t="s">
        <v>17</v>
      </c>
      <c r="L13" s="24" t="s">
        <v>17</v>
      </c>
      <c r="M13" s="6" t="s">
        <v>17</v>
      </c>
      <c r="N13" s="6">
        <f>H13/B13*100</f>
        <v>0</v>
      </c>
      <c r="O13" s="6" t="s">
        <v>17</v>
      </c>
      <c r="P13" s="6" t="s">
        <v>17</v>
      </c>
      <c r="Q13" s="11" t="s">
        <v>17</v>
      </c>
      <c r="R13" s="24" t="s">
        <v>17</v>
      </c>
      <c r="S13" s="6" t="s">
        <v>17</v>
      </c>
      <c r="T13" s="6">
        <v>3.95</v>
      </c>
      <c r="U13" s="6" t="s">
        <v>17</v>
      </c>
      <c r="V13" s="6" t="s">
        <v>17</v>
      </c>
      <c r="W13" s="11" t="s">
        <v>17</v>
      </c>
      <c r="X13" s="24" t="s">
        <v>17</v>
      </c>
      <c r="Y13" s="11" t="s">
        <v>17</v>
      </c>
      <c r="Z13" s="6">
        <v>70</v>
      </c>
      <c r="AA13" s="6" t="s">
        <v>17</v>
      </c>
      <c r="AB13" s="6" t="s">
        <v>17</v>
      </c>
      <c r="AC13" s="11" t="s">
        <v>17</v>
      </c>
      <c r="AD13" s="24" t="s">
        <v>17</v>
      </c>
      <c r="AE13" s="6" t="s">
        <v>17</v>
      </c>
      <c r="AF13" s="47"/>
      <c r="AG13" s="4"/>
      <c r="AH13" s="4"/>
      <c r="AI13" s="4"/>
      <c r="AJ13" s="4"/>
      <c r="AK13" s="4"/>
    </row>
    <row r="14" spans="1:37" ht="16.5" x14ac:dyDescent="0.25">
      <c r="A14" s="49" t="s">
        <v>30</v>
      </c>
      <c r="B14" s="10">
        <v>0</v>
      </c>
      <c r="C14" s="10" t="s">
        <v>17</v>
      </c>
      <c r="D14" s="11" t="s">
        <v>17</v>
      </c>
      <c r="E14" s="11" t="s">
        <v>17</v>
      </c>
      <c r="F14" s="24" t="s">
        <v>17</v>
      </c>
      <c r="G14" s="38" t="s">
        <v>17</v>
      </c>
      <c r="H14" s="24">
        <v>0</v>
      </c>
      <c r="I14" s="24" t="s">
        <v>17</v>
      </c>
      <c r="J14" s="24" t="s">
        <v>17</v>
      </c>
      <c r="K14" s="11" t="s">
        <v>17</v>
      </c>
      <c r="L14" s="24" t="s">
        <v>17</v>
      </c>
      <c r="M14" s="6" t="s">
        <v>17</v>
      </c>
      <c r="N14" s="6" t="s">
        <v>17</v>
      </c>
      <c r="O14" s="6" t="s">
        <v>17</v>
      </c>
      <c r="P14" s="6" t="s">
        <v>17</v>
      </c>
      <c r="Q14" s="11" t="s">
        <v>17</v>
      </c>
      <c r="R14" s="24" t="s">
        <v>17</v>
      </c>
      <c r="S14" s="6" t="s">
        <v>17</v>
      </c>
      <c r="T14" s="6">
        <v>0</v>
      </c>
      <c r="U14" s="6" t="s">
        <v>17</v>
      </c>
      <c r="V14" s="6" t="s">
        <v>17</v>
      </c>
      <c r="W14" s="11" t="s">
        <v>17</v>
      </c>
      <c r="X14" s="24" t="s">
        <v>17</v>
      </c>
      <c r="Y14" s="11" t="s">
        <v>17</v>
      </c>
      <c r="Z14" s="6">
        <v>0</v>
      </c>
      <c r="AA14" s="6" t="s">
        <v>17</v>
      </c>
      <c r="AB14" s="6" t="s">
        <v>17</v>
      </c>
      <c r="AC14" s="11" t="s">
        <v>17</v>
      </c>
      <c r="AD14" s="24" t="s">
        <v>17</v>
      </c>
      <c r="AE14" s="6" t="s">
        <v>17</v>
      </c>
      <c r="AF14" s="30"/>
      <c r="AG14" s="21"/>
      <c r="AH14" s="21"/>
      <c r="AI14" s="18"/>
      <c r="AJ14" s="18"/>
      <c r="AK14" s="4"/>
    </row>
    <row r="15" spans="1:37" ht="16.5" x14ac:dyDescent="0.25">
      <c r="A15" s="49" t="s">
        <v>6</v>
      </c>
      <c r="B15" s="3">
        <v>174</v>
      </c>
      <c r="C15" s="10" t="s">
        <v>17</v>
      </c>
      <c r="D15" s="34">
        <v>206</v>
      </c>
      <c r="E15" s="24">
        <v>263</v>
      </c>
      <c r="F15" s="24">
        <v>219</v>
      </c>
      <c r="G15" s="38">
        <v>9266</v>
      </c>
      <c r="H15" s="24">
        <v>0</v>
      </c>
      <c r="I15" s="24" t="s">
        <v>17</v>
      </c>
      <c r="J15" s="24">
        <v>23</v>
      </c>
      <c r="K15" s="24">
        <v>27</v>
      </c>
      <c r="L15" s="24">
        <v>31</v>
      </c>
      <c r="M15" s="10">
        <v>786</v>
      </c>
      <c r="N15" s="6">
        <f>H15/B15*100</f>
        <v>0</v>
      </c>
      <c r="O15" s="6" t="s">
        <v>17</v>
      </c>
      <c r="P15" s="6">
        <f>J15/D15*100</f>
        <v>11.165048543689322</v>
      </c>
      <c r="Q15" s="6">
        <f>K15/E15*100</f>
        <v>10.266159695817491</v>
      </c>
      <c r="R15" s="6">
        <f t="shared" si="0"/>
        <v>14.15525114155251</v>
      </c>
      <c r="S15" s="6">
        <f t="shared" si="1"/>
        <v>8.4826246492553423</v>
      </c>
      <c r="T15" s="6">
        <v>3.7</v>
      </c>
      <c r="U15" s="6" t="s">
        <v>17</v>
      </c>
      <c r="V15" s="6">
        <v>3.5</v>
      </c>
      <c r="W15" s="6">
        <v>3.6463878326996197</v>
      </c>
      <c r="X15" s="6">
        <v>3.38</v>
      </c>
      <c r="Y15" s="11">
        <v>3.56</v>
      </c>
      <c r="Z15" s="6">
        <v>52.87</v>
      </c>
      <c r="AA15" s="6" t="s">
        <v>17</v>
      </c>
      <c r="AB15" s="6">
        <v>48.06</v>
      </c>
      <c r="AC15" s="6">
        <v>61.596958174904948</v>
      </c>
      <c r="AD15" s="6">
        <v>43.38</v>
      </c>
      <c r="AE15" s="6">
        <v>51.32</v>
      </c>
      <c r="AF15" s="47"/>
      <c r="AG15" s="4"/>
      <c r="AH15" s="4"/>
      <c r="AI15" s="4"/>
      <c r="AJ15" s="4"/>
      <c r="AK15" s="4"/>
    </row>
    <row r="16" spans="1:37" ht="16.5" x14ac:dyDescent="0.25">
      <c r="A16" s="49" t="s">
        <v>7</v>
      </c>
      <c r="B16" s="3">
        <v>14</v>
      </c>
      <c r="C16" s="10" t="s">
        <v>17</v>
      </c>
      <c r="D16" s="34">
        <v>13</v>
      </c>
      <c r="E16" s="24">
        <v>8</v>
      </c>
      <c r="F16" s="24">
        <v>12</v>
      </c>
      <c r="G16" s="38">
        <v>1010</v>
      </c>
      <c r="H16" s="24">
        <v>0</v>
      </c>
      <c r="I16" s="24" t="s">
        <v>17</v>
      </c>
      <c r="J16" s="24">
        <v>0</v>
      </c>
      <c r="K16" s="24">
        <v>0</v>
      </c>
      <c r="L16" s="24">
        <v>0</v>
      </c>
      <c r="M16" s="10">
        <v>6</v>
      </c>
      <c r="N16" s="6">
        <f>H16/B16*100</f>
        <v>0</v>
      </c>
      <c r="O16" s="6" t="s">
        <v>17</v>
      </c>
      <c r="P16" s="6">
        <f>J16/D16*100</f>
        <v>0</v>
      </c>
      <c r="Q16" s="6">
        <f>K16/E16*100</f>
        <v>0</v>
      </c>
      <c r="R16" s="6">
        <f t="shared" si="0"/>
        <v>0</v>
      </c>
      <c r="S16" s="6">
        <f t="shared" si="1"/>
        <v>0.59405940594059403</v>
      </c>
      <c r="T16" s="6">
        <v>4.3600000000000003</v>
      </c>
      <c r="U16" s="6" t="s">
        <v>17</v>
      </c>
      <c r="V16" s="6">
        <v>4.7699999999999996</v>
      </c>
      <c r="W16" s="6">
        <v>4.375</v>
      </c>
      <c r="X16" s="6">
        <v>4.42</v>
      </c>
      <c r="Y16" s="11">
        <v>4.28</v>
      </c>
      <c r="Z16" s="6">
        <v>85.71</v>
      </c>
      <c r="AA16" s="6" t="s">
        <v>17</v>
      </c>
      <c r="AB16" s="6">
        <v>100</v>
      </c>
      <c r="AC16" s="6">
        <v>100</v>
      </c>
      <c r="AD16" s="6">
        <v>83.33</v>
      </c>
      <c r="AE16" s="6">
        <v>83.27</v>
      </c>
      <c r="AF16" s="47"/>
      <c r="AG16" s="4"/>
      <c r="AH16" s="4"/>
      <c r="AI16" s="4"/>
      <c r="AJ16" s="4"/>
      <c r="AK16" s="4"/>
    </row>
    <row r="17" spans="1:31" ht="16.5" x14ac:dyDescent="0.25">
      <c r="A17" s="49" t="s">
        <v>10</v>
      </c>
      <c r="B17" s="3">
        <v>0</v>
      </c>
      <c r="C17" s="10" t="s">
        <v>17</v>
      </c>
      <c r="D17" s="34">
        <v>1</v>
      </c>
      <c r="E17" s="24">
        <v>1</v>
      </c>
      <c r="F17" s="24">
        <v>0</v>
      </c>
      <c r="G17" s="38">
        <v>22</v>
      </c>
      <c r="H17" s="24">
        <v>0</v>
      </c>
      <c r="I17" s="24" t="s">
        <v>17</v>
      </c>
      <c r="J17" s="24">
        <v>0</v>
      </c>
      <c r="K17" s="24">
        <v>0</v>
      </c>
      <c r="L17" s="24">
        <v>0</v>
      </c>
      <c r="M17" s="10">
        <v>1</v>
      </c>
      <c r="N17" s="6">
        <v>0</v>
      </c>
      <c r="O17" s="6" t="s">
        <v>17</v>
      </c>
      <c r="P17" s="6">
        <v>0</v>
      </c>
      <c r="Q17" s="6">
        <f>K17/E17*100</f>
        <v>0</v>
      </c>
      <c r="R17" s="6">
        <v>0</v>
      </c>
      <c r="S17" s="6">
        <f t="shared" si="1"/>
        <v>4.5454545454545459</v>
      </c>
      <c r="T17" s="6">
        <v>0</v>
      </c>
      <c r="U17" s="6" t="s">
        <v>17</v>
      </c>
      <c r="V17" s="6">
        <v>3</v>
      </c>
      <c r="W17" s="6">
        <v>4</v>
      </c>
      <c r="X17" s="6">
        <v>0</v>
      </c>
      <c r="Y17" s="11">
        <v>3.41</v>
      </c>
      <c r="Z17" s="6">
        <v>0</v>
      </c>
      <c r="AA17" s="6" t="s">
        <v>17</v>
      </c>
      <c r="AB17" s="6">
        <v>0</v>
      </c>
      <c r="AC17" s="6">
        <v>100</v>
      </c>
      <c r="AD17" s="6">
        <v>0</v>
      </c>
      <c r="AE17" s="6">
        <v>40.909999999999997</v>
      </c>
    </row>
    <row r="18" spans="1:31" ht="16.5" x14ac:dyDescent="0.25">
      <c r="A18" s="49" t="s">
        <v>8</v>
      </c>
      <c r="B18" s="3">
        <v>219</v>
      </c>
      <c r="C18" s="10" t="s">
        <v>17</v>
      </c>
      <c r="D18" s="34">
        <v>192</v>
      </c>
      <c r="E18" s="24">
        <v>256</v>
      </c>
      <c r="F18" s="24">
        <v>191</v>
      </c>
      <c r="G18" s="38">
        <v>7513</v>
      </c>
      <c r="H18" s="24">
        <v>0</v>
      </c>
      <c r="I18" s="24" t="s">
        <v>17</v>
      </c>
      <c r="J18" s="24">
        <v>16</v>
      </c>
      <c r="K18" s="24">
        <v>20</v>
      </c>
      <c r="L18" s="24">
        <v>19</v>
      </c>
      <c r="M18" s="10">
        <v>507</v>
      </c>
      <c r="N18" s="6">
        <f>H18/B18*100</f>
        <v>0</v>
      </c>
      <c r="O18" s="6" t="s">
        <v>17</v>
      </c>
      <c r="P18" s="6">
        <v>0</v>
      </c>
      <c r="Q18" s="6">
        <f>K18/E18*100</f>
        <v>7.8125</v>
      </c>
      <c r="R18" s="6">
        <f t="shared" si="0"/>
        <v>9.9476439790575917</v>
      </c>
      <c r="S18" s="6">
        <f t="shared" si="1"/>
        <v>6.7483029415679487</v>
      </c>
      <c r="T18" s="6">
        <v>3.69</v>
      </c>
      <c r="U18" s="6" t="s">
        <v>17</v>
      </c>
      <c r="V18" s="6">
        <v>3.4</v>
      </c>
      <c r="W18" s="6">
        <v>3.3671875</v>
      </c>
      <c r="X18" s="6">
        <v>3.4</v>
      </c>
      <c r="Y18" s="11">
        <v>3.38</v>
      </c>
      <c r="Z18" s="6">
        <v>60.73</v>
      </c>
      <c r="AA18" s="6" t="s">
        <v>17</v>
      </c>
      <c r="AB18" s="6">
        <v>45.83</v>
      </c>
      <c r="AC18" s="6">
        <v>40.625</v>
      </c>
      <c r="AD18" s="6">
        <v>43.46</v>
      </c>
      <c r="AE18" s="6">
        <v>39.700000000000003</v>
      </c>
    </row>
    <row r="19" spans="1:31" ht="16.5" x14ac:dyDescent="0.25">
      <c r="A19" s="49" t="s">
        <v>9</v>
      </c>
      <c r="B19" s="3">
        <v>8</v>
      </c>
      <c r="C19" s="10" t="s">
        <v>17</v>
      </c>
      <c r="D19" s="34">
        <v>10</v>
      </c>
      <c r="E19" s="24">
        <v>17</v>
      </c>
      <c r="F19" s="24">
        <v>3</v>
      </c>
      <c r="G19" s="38">
        <v>340</v>
      </c>
      <c r="H19" s="24">
        <v>0</v>
      </c>
      <c r="I19" s="24" t="s">
        <v>17</v>
      </c>
      <c r="J19" s="24">
        <v>0</v>
      </c>
      <c r="K19" s="24">
        <v>0</v>
      </c>
      <c r="L19" s="24">
        <v>0</v>
      </c>
      <c r="M19" s="10">
        <v>0</v>
      </c>
      <c r="N19" s="6">
        <f>H19/B19*100</f>
        <v>0</v>
      </c>
      <c r="O19" s="6" t="s">
        <v>17</v>
      </c>
      <c r="P19" s="6">
        <f>J19/D19*100</f>
        <v>0</v>
      </c>
      <c r="Q19" s="6">
        <f>K19/E19*100</f>
        <v>0</v>
      </c>
      <c r="R19" s="6">
        <f t="shared" si="0"/>
        <v>0</v>
      </c>
      <c r="S19" s="6">
        <f t="shared" si="1"/>
        <v>0</v>
      </c>
      <c r="T19" s="6">
        <v>3.75</v>
      </c>
      <c r="U19" s="6" t="s">
        <v>17</v>
      </c>
      <c r="V19" s="6">
        <v>3.7</v>
      </c>
      <c r="W19" s="6">
        <v>4.3529411764705879</v>
      </c>
      <c r="X19" s="6">
        <v>4</v>
      </c>
      <c r="Y19" s="11">
        <v>3.82</v>
      </c>
      <c r="Z19" s="6">
        <v>52.5</v>
      </c>
      <c r="AA19" s="6" t="s">
        <v>17</v>
      </c>
      <c r="AB19" s="6">
        <v>70</v>
      </c>
      <c r="AC19" s="6">
        <v>94.117647058823522</v>
      </c>
      <c r="AD19" s="6">
        <v>100</v>
      </c>
      <c r="AE19" s="6">
        <v>67.349999999999994</v>
      </c>
    </row>
    <row r="21" spans="1:31" ht="16.5" x14ac:dyDescent="0.25">
      <c r="B21" s="48"/>
      <c r="C21" s="17"/>
      <c r="D21" s="17"/>
      <c r="E21" s="17"/>
      <c r="F21" s="17"/>
      <c r="G21" s="48"/>
      <c r="H21" s="48"/>
      <c r="I21" s="17"/>
      <c r="J21" s="17"/>
      <c r="K21" s="17"/>
      <c r="L21" s="17"/>
      <c r="M21" s="48"/>
      <c r="N21" s="48"/>
      <c r="O21" s="18"/>
      <c r="P21" s="18"/>
      <c r="Q21" s="18"/>
      <c r="R21" s="18"/>
      <c r="S21" s="48"/>
      <c r="T21" s="48"/>
      <c r="U21" s="18"/>
      <c r="V21" s="18"/>
      <c r="W21" s="18"/>
      <c r="X21" s="18"/>
      <c r="Y21" s="48"/>
      <c r="Z21" s="48"/>
      <c r="AA21" s="18"/>
      <c r="AB21" s="18"/>
      <c r="AC21" s="18"/>
      <c r="AD21" s="18"/>
      <c r="AE21" s="48"/>
    </row>
    <row r="22" spans="1:31" ht="16.5" x14ac:dyDescent="0.25">
      <c r="B22" s="48"/>
      <c r="C22" s="17"/>
      <c r="D22" s="17"/>
      <c r="E22" s="17"/>
      <c r="F22" s="17"/>
      <c r="G22" s="48"/>
      <c r="H22" s="48"/>
      <c r="I22" s="17"/>
      <c r="J22" s="17"/>
      <c r="K22" s="17"/>
      <c r="L22" s="17"/>
      <c r="M22" s="48"/>
      <c r="N22" s="48"/>
      <c r="O22" s="18"/>
      <c r="P22" s="18"/>
      <c r="Q22" s="18"/>
      <c r="R22" s="18"/>
      <c r="S22" s="48"/>
      <c r="T22" s="48"/>
      <c r="U22" s="18"/>
      <c r="V22" s="18"/>
      <c r="W22" s="18"/>
      <c r="X22" s="18"/>
      <c r="Y22" s="48"/>
      <c r="Z22" s="48"/>
      <c r="AA22" s="18"/>
      <c r="AB22" s="18"/>
      <c r="AC22" s="18"/>
      <c r="AD22" s="18"/>
      <c r="AE22" s="48"/>
    </row>
    <row r="23" spans="1:31" ht="16.5" x14ac:dyDescent="0.25">
      <c r="B23" s="48"/>
      <c r="C23" s="17"/>
      <c r="D23" s="17"/>
      <c r="E23" s="17"/>
      <c r="F23" s="17"/>
      <c r="G23" s="48"/>
      <c r="H23" s="48"/>
      <c r="I23" s="17"/>
      <c r="J23" s="17"/>
      <c r="K23" s="17"/>
      <c r="L23" s="17"/>
      <c r="M23" s="48"/>
      <c r="N23" s="48"/>
      <c r="O23" s="18"/>
      <c r="P23" s="18"/>
      <c r="Q23" s="18"/>
      <c r="R23" s="18"/>
      <c r="S23" s="48"/>
      <c r="T23" s="48"/>
      <c r="U23" s="18"/>
      <c r="V23" s="18"/>
      <c r="W23" s="18"/>
      <c r="X23" s="18"/>
      <c r="Y23" s="48"/>
      <c r="Z23" s="48"/>
      <c r="AA23" s="18"/>
      <c r="AB23" s="18"/>
      <c r="AC23" s="18"/>
      <c r="AD23" s="18"/>
      <c r="AE23" s="48"/>
    </row>
    <row r="24" spans="1:31" ht="16.5" x14ac:dyDescent="0.25">
      <c r="B24" s="48"/>
      <c r="C24" s="17"/>
      <c r="D24" s="17"/>
      <c r="E24" s="17"/>
      <c r="F24" s="17"/>
      <c r="G24" s="48"/>
      <c r="H24" s="48"/>
      <c r="I24" s="17"/>
      <c r="J24" s="17"/>
      <c r="K24" s="17"/>
      <c r="L24" s="17"/>
      <c r="M24" s="48"/>
      <c r="N24" s="48"/>
      <c r="O24" s="18"/>
      <c r="P24" s="18"/>
      <c r="Q24" s="18"/>
      <c r="R24" s="18"/>
      <c r="S24" s="48"/>
      <c r="T24" s="48"/>
      <c r="U24" s="18"/>
      <c r="V24" s="18"/>
      <c r="W24" s="18"/>
      <c r="X24" s="18"/>
      <c r="Y24" s="48"/>
      <c r="Z24" s="48"/>
      <c r="AA24" s="18"/>
      <c r="AB24" s="18"/>
      <c r="AC24" s="18"/>
      <c r="AD24" s="18"/>
      <c r="AE24" s="48"/>
    </row>
    <row r="25" spans="1:31" ht="16.5" x14ac:dyDescent="0.25">
      <c r="B25" s="48"/>
      <c r="C25" s="17"/>
      <c r="D25" s="17"/>
      <c r="E25" s="17"/>
      <c r="F25" s="17"/>
      <c r="G25" s="48"/>
      <c r="H25" s="48"/>
      <c r="I25" s="17"/>
      <c r="J25" s="17"/>
      <c r="K25" s="17"/>
      <c r="L25" s="17"/>
      <c r="M25" s="48"/>
      <c r="N25" s="48"/>
      <c r="O25" s="18"/>
      <c r="P25" s="18"/>
      <c r="Q25" s="18"/>
      <c r="R25" s="18"/>
      <c r="S25" s="48"/>
      <c r="T25" s="48"/>
      <c r="U25" s="18"/>
      <c r="V25" s="18"/>
      <c r="W25" s="18"/>
      <c r="X25" s="18"/>
      <c r="Y25" s="48"/>
      <c r="Z25" s="48"/>
      <c r="AA25" s="18"/>
      <c r="AB25" s="18"/>
      <c r="AC25" s="18"/>
      <c r="AD25" s="18"/>
      <c r="AE25" s="48"/>
    </row>
    <row r="26" spans="1:31" ht="16.5" x14ac:dyDescent="0.25">
      <c r="B26" s="48"/>
      <c r="C26" s="17"/>
      <c r="D26" s="17"/>
      <c r="E26" s="17"/>
      <c r="F26" s="17"/>
      <c r="G26" s="48"/>
      <c r="H26" s="48"/>
      <c r="I26" s="17"/>
      <c r="J26" s="17"/>
      <c r="K26" s="17"/>
      <c r="L26" s="17"/>
      <c r="M26" s="48"/>
      <c r="N26" s="48"/>
      <c r="O26" s="18"/>
      <c r="P26" s="18"/>
      <c r="Q26" s="18"/>
      <c r="R26" s="18"/>
      <c r="S26" s="48"/>
      <c r="T26" s="48"/>
      <c r="U26" s="18"/>
      <c r="V26" s="18"/>
      <c r="W26" s="18"/>
      <c r="X26" s="18"/>
      <c r="Y26" s="48"/>
      <c r="Z26" s="48"/>
      <c r="AA26" s="18"/>
      <c r="AB26" s="18"/>
      <c r="AC26" s="18"/>
      <c r="AD26" s="18"/>
      <c r="AE26" s="48"/>
    </row>
    <row r="27" spans="1:31" ht="16.5" x14ac:dyDescent="0.25">
      <c r="B27" s="48"/>
      <c r="C27" s="17"/>
      <c r="D27" s="17"/>
      <c r="E27" s="17"/>
      <c r="F27" s="17"/>
      <c r="G27" s="48"/>
      <c r="H27" s="48"/>
      <c r="I27" s="17"/>
      <c r="J27" s="17"/>
      <c r="K27" s="17"/>
      <c r="L27" s="17"/>
      <c r="M27" s="48"/>
      <c r="N27" s="48"/>
      <c r="O27" s="18"/>
      <c r="P27" s="18"/>
      <c r="Q27" s="18"/>
      <c r="R27" s="18"/>
      <c r="S27" s="48"/>
      <c r="T27" s="48"/>
      <c r="U27" s="18"/>
      <c r="V27" s="18"/>
      <c r="W27" s="18"/>
      <c r="X27" s="18"/>
      <c r="Y27" s="48"/>
      <c r="Z27" s="48"/>
      <c r="AA27" s="18"/>
      <c r="AB27" s="18"/>
      <c r="AC27" s="18"/>
      <c r="AD27" s="18"/>
      <c r="AE27" s="48"/>
    </row>
    <row r="28" spans="1:31" ht="16.5" x14ac:dyDescent="0.25">
      <c r="B28" s="48"/>
      <c r="C28" s="17"/>
      <c r="D28" s="17"/>
      <c r="E28" s="17"/>
      <c r="F28" s="17"/>
      <c r="G28" s="48"/>
      <c r="H28" s="48"/>
      <c r="I28" s="17"/>
      <c r="J28" s="17"/>
      <c r="K28" s="17"/>
      <c r="L28" s="17"/>
      <c r="M28" s="48"/>
      <c r="N28" s="48"/>
      <c r="O28" s="18"/>
      <c r="P28" s="18"/>
      <c r="Q28" s="18"/>
      <c r="R28" s="18"/>
      <c r="S28" s="48"/>
      <c r="T28" s="48"/>
      <c r="U28" s="18"/>
      <c r="V28" s="18"/>
      <c r="W28" s="18"/>
      <c r="X28" s="18"/>
      <c r="Y28" s="48"/>
      <c r="Z28" s="48"/>
      <c r="AA28" s="18"/>
      <c r="AB28" s="18"/>
      <c r="AC28" s="18"/>
      <c r="AD28" s="18"/>
      <c r="AE28" s="48"/>
    </row>
    <row r="29" spans="1:31" ht="16.5" x14ac:dyDescent="0.25">
      <c r="B29" s="48"/>
      <c r="C29" s="17"/>
      <c r="D29" s="17"/>
      <c r="E29" s="17"/>
      <c r="F29" s="17"/>
      <c r="G29" s="48"/>
      <c r="H29" s="48"/>
      <c r="I29" s="17"/>
      <c r="J29" s="17"/>
      <c r="K29" s="17"/>
      <c r="L29" s="17"/>
      <c r="M29" s="48"/>
      <c r="N29" s="48"/>
      <c r="O29" s="18"/>
      <c r="P29" s="18"/>
      <c r="Q29" s="18"/>
      <c r="R29" s="18"/>
      <c r="S29" s="48"/>
      <c r="T29" s="48"/>
      <c r="U29" s="18"/>
      <c r="V29" s="18"/>
      <c r="W29" s="18"/>
      <c r="X29" s="18"/>
      <c r="Y29" s="48"/>
      <c r="Z29" s="48"/>
      <c r="AA29" s="18"/>
      <c r="AB29" s="18"/>
      <c r="AC29" s="18"/>
      <c r="AD29" s="18"/>
      <c r="AE29" s="48"/>
    </row>
    <row r="30" spans="1:31" ht="16.5" x14ac:dyDescent="0.25">
      <c r="B30" s="48"/>
      <c r="C30" s="17"/>
      <c r="D30" s="17"/>
      <c r="E30" s="17"/>
      <c r="F30" s="17"/>
      <c r="G30" s="48"/>
      <c r="H30" s="48"/>
      <c r="I30" s="17"/>
      <c r="J30" s="17"/>
      <c r="K30" s="17"/>
      <c r="L30" s="17"/>
      <c r="M30" s="48"/>
      <c r="N30" s="48"/>
      <c r="O30" s="18"/>
      <c r="P30" s="18"/>
      <c r="Q30" s="18"/>
      <c r="R30" s="18"/>
      <c r="S30" s="48"/>
      <c r="T30" s="48"/>
      <c r="U30" s="18"/>
      <c r="V30" s="18"/>
      <c r="W30" s="18"/>
      <c r="X30" s="18"/>
      <c r="Y30" s="48"/>
      <c r="Z30" s="48"/>
      <c r="AA30" s="18"/>
      <c r="AB30" s="18"/>
      <c r="AC30" s="18"/>
      <c r="AD30" s="18"/>
      <c r="AE30" s="48"/>
    </row>
    <row r="31" spans="1:31" ht="16.5" x14ac:dyDescent="0.25">
      <c r="B31" s="48"/>
      <c r="C31" s="17"/>
      <c r="D31" s="17"/>
      <c r="E31" s="17"/>
      <c r="F31" s="17"/>
      <c r="G31" s="48"/>
      <c r="H31" s="48"/>
      <c r="I31" s="17"/>
      <c r="J31" s="17"/>
      <c r="K31" s="17"/>
      <c r="L31" s="17"/>
      <c r="M31" s="48"/>
      <c r="N31" s="48"/>
      <c r="O31" s="18"/>
      <c r="P31" s="18"/>
      <c r="Q31" s="18"/>
      <c r="R31" s="18"/>
      <c r="S31" s="48"/>
      <c r="T31" s="48"/>
      <c r="U31" s="18"/>
      <c r="V31" s="18"/>
      <c r="W31" s="18"/>
      <c r="X31" s="18"/>
      <c r="Y31" s="48"/>
      <c r="Z31" s="48"/>
      <c r="AA31" s="18"/>
      <c r="AB31" s="18"/>
      <c r="AC31" s="18"/>
      <c r="AD31" s="18"/>
      <c r="AE31" s="48"/>
    </row>
    <row r="32" spans="1:31" ht="16.5" x14ac:dyDescent="0.25">
      <c r="B32" s="48"/>
      <c r="C32" s="17"/>
      <c r="D32" s="17"/>
      <c r="E32" s="17"/>
      <c r="F32" s="17"/>
      <c r="G32" s="48"/>
      <c r="H32" s="48"/>
      <c r="I32" s="17"/>
      <c r="J32" s="17"/>
      <c r="K32" s="17"/>
      <c r="L32" s="17"/>
      <c r="M32" s="48"/>
      <c r="N32" s="48"/>
      <c r="O32" s="18"/>
      <c r="P32" s="18"/>
      <c r="Q32" s="18"/>
      <c r="R32" s="18"/>
      <c r="S32" s="48"/>
      <c r="T32" s="48"/>
      <c r="U32" s="18"/>
      <c r="V32" s="18"/>
      <c r="W32" s="18"/>
      <c r="X32" s="18"/>
      <c r="Y32" s="48"/>
      <c r="Z32" s="48"/>
      <c r="AA32" s="18"/>
      <c r="AB32" s="18"/>
      <c r="AC32" s="18"/>
      <c r="AD32" s="18"/>
      <c r="AE32" s="48"/>
    </row>
    <row r="33" spans="2:31" x14ac:dyDescent="0.25"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</row>
    <row r="34" spans="2:31" x14ac:dyDescent="0.25"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</row>
    <row r="35" spans="2:31" x14ac:dyDescent="0.25"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</row>
    <row r="36" spans="2:31" x14ac:dyDescent="0.25"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</row>
  </sheetData>
  <mergeCells count="7">
    <mergeCell ref="A2:AE2"/>
    <mergeCell ref="A4:A5"/>
    <mergeCell ref="B4:G4"/>
    <mergeCell ref="H4:M4"/>
    <mergeCell ref="N4:S4"/>
    <mergeCell ref="T4:Y4"/>
    <mergeCell ref="Z4:AE4"/>
  </mergeCells>
  <pageMargins left="0.7" right="0.7" top="0.75" bottom="0.75" header="0.3" footer="0.3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AJ32"/>
  <sheetViews>
    <sheetView topLeftCell="G1" zoomScaleNormal="100" workbookViewId="0">
      <selection activeCell="Y20" sqref="Y20"/>
    </sheetView>
  </sheetViews>
  <sheetFormatPr defaultRowHeight="15" x14ac:dyDescent="0.25"/>
  <cols>
    <col min="1" max="1" width="29.140625" customWidth="1"/>
    <col min="2" max="31" width="12.28515625" customWidth="1"/>
  </cols>
  <sheetData>
    <row r="2" spans="1:36" ht="73.5" customHeight="1" x14ac:dyDescent="0.25">
      <c r="A2" s="56" t="s">
        <v>158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</row>
    <row r="4" spans="1:36" ht="55.5" customHeight="1" x14ac:dyDescent="0.25">
      <c r="A4" s="54" t="s">
        <v>11</v>
      </c>
      <c r="B4" s="54" t="s">
        <v>14</v>
      </c>
      <c r="C4" s="54"/>
      <c r="D4" s="54"/>
      <c r="E4" s="54"/>
      <c r="F4" s="54"/>
      <c r="G4" s="54"/>
      <c r="H4" s="54" t="s">
        <v>12</v>
      </c>
      <c r="I4" s="54"/>
      <c r="J4" s="54"/>
      <c r="K4" s="54"/>
      <c r="L4" s="54"/>
      <c r="M4" s="54"/>
      <c r="N4" s="54" t="s">
        <v>13</v>
      </c>
      <c r="O4" s="54"/>
      <c r="P4" s="54"/>
      <c r="Q4" s="54"/>
      <c r="R4" s="54"/>
      <c r="S4" s="54"/>
      <c r="T4" s="54" t="s">
        <v>15</v>
      </c>
      <c r="U4" s="54"/>
      <c r="V4" s="54"/>
      <c r="W4" s="54"/>
      <c r="X4" s="54"/>
      <c r="Y4" s="54"/>
      <c r="Z4" s="54" t="s">
        <v>16</v>
      </c>
      <c r="AA4" s="54"/>
      <c r="AB4" s="54"/>
      <c r="AC4" s="54"/>
      <c r="AD4" s="54"/>
      <c r="AE4" s="54"/>
    </row>
    <row r="5" spans="1:36" ht="33" x14ac:dyDescent="0.25">
      <c r="A5" s="54"/>
      <c r="B5" s="32" t="s">
        <v>28</v>
      </c>
      <c r="C5" s="32" t="s">
        <v>46</v>
      </c>
      <c r="D5" s="32" t="s">
        <v>47</v>
      </c>
      <c r="E5" s="45" t="s">
        <v>122</v>
      </c>
      <c r="F5" s="52" t="s">
        <v>159</v>
      </c>
      <c r="G5" s="51" t="s">
        <v>144</v>
      </c>
      <c r="H5" s="32" t="s">
        <v>28</v>
      </c>
      <c r="I5" s="32" t="s">
        <v>46</v>
      </c>
      <c r="J5" s="32" t="s">
        <v>47</v>
      </c>
      <c r="K5" s="45" t="s">
        <v>122</v>
      </c>
      <c r="L5" s="52" t="s">
        <v>159</v>
      </c>
      <c r="M5" s="52" t="s">
        <v>144</v>
      </c>
      <c r="N5" s="32" t="s">
        <v>28</v>
      </c>
      <c r="O5" s="32" t="s">
        <v>46</v>
      </c>
      <c r="P5" s="32" t="s">
        <v>47</v>
      </c>
      <c r="Q5" s="45" t="s">
        <v>47</v>
      </c>
      <c r="R5" s="52" t="s">
        <v>159</v>
      </c>
      <c r="S5" s="52" t="s">
        <v>144</v>
      </c>
      <c r="T5" s="32" t="s">
        <v>28</v>
      </c>
      <c r="U5" s="32" t="s">
        <v>46</v>
      </c>
      <c r="V5" s="32" t="s">
        <v>47</v>
      </c>
      <c r="W5" s="45" t="s">
        <v>122</v>
      </c>
      <c r="X5" s="52" t="s">
        <v>159</v>
      </c>
      <c r="Y5" s="52" t="s">
        <v>144</v>
      </c>
      <c r="Z5" s="32" t="s">
        <v>28</v>
      </c>
      <c r="AA5" s="32" t="s">
        <v>46</v>
      </c>
      <c r="AB5" s="32" t="s">
        <v>47</v>
      </c>
      <c r="AC5" s="45" t="s">
        <v>122</v>
      </c>
      <c r="AD5" s="52" t="s">
        <v>159</v>
      </c>
      <c r="AE5" s="52" t="s">
        <v>144</v>
      </c>
    </row>
    <row r="6" spans="1:36" ht="16.5" x14ac:dyDescent="0.25">
      <c r="A6" s="1" t="s">
        <v>0</v>
      </c>
      <c r="B6" s="3">
        <v>198</v>
      </c>
      <c r="C6" s="3">
        <v>179</v>
      </c>
      <c r="D6" s="3">
        <v>175</v>
      </c>
      <c r="E6" s="3">
        <v>186</v>
      </c>
      <c r="F6" s="3">
        <v>190</v>
      </c>
      <c r="G6" s="38">
        <v>17542</v>
      </c>
      <c r="H6" s="3">
        <v>0</v>
      </c>
      <c r="I6" s="3">
        <v>13</v>
      </c>
      <c r="J6" s="3">
        <v>8</v>
      </c>
      <c r="K6" s="3">
        <v>5</v>
      </c>
      <c r="L6" s="3">
        <v>4</v>
      </c>
      <c r="M6" s="10">
        <v>872</v>
      </c>
      <c r="N6" s="6">
        <v>0</v>
      </c>
      <c r="O6" s="6">
        <f>I6/C6*100</f>
        <v>7.2625698324022352</v>
      </c>
      <c r="P6" s="6">
        <f>J6/D6*100</f>
        <v>4.5714285714285712</v>
      </c>
      <c r="Q6" s="6">
        <f>K6/E6*100</f>
        <v>2.6881720430107525</v>
      </c>
      <c r="R6" s="6">
        <f>L6/F6*100</f>
        <v>2.1052631578947367</v>
      </c>
      <c r="S6" s="6">
        <f>M6/G6*100</f>
        <v>4.9709269182533351</v>
      </c>
      <c r="T6" s="6">
        <v>3.86</v>
      </c>
      <c r="U6" s="6">
        <v>3.62</v>
      </c>
      <c r="V6" s="6">
        <v>3.74</v>
      </c>
      <c r="W6" s="6">
        <v>3.639784946236559</v>
      </c>
      <c r="X6" s="6">
        <v>3.58</v>
      </c>
      <c r="Y6" s="11">
        <v>3.56</v>
      </c>
      <c r="Z6" s="6">
        <v>64.650000000000006</v>
      </c>
      <c r="AA6" s="6">
        <v>51.96</v>
      </c>
      <c r="AB6" s="6">
        <v>58.29</v>
      </c>
      <c r="AC6" s="6">
        <v>52.688172043010752</v>
      </c>
      <c r="AD6" s="6">
        <v>50</v>
      </c>
      <c r="AE6" s="6">
        <v>48.52</v>
      </c>
    </row>
    <row r="7" spans="1:36" ht="16.5" x14ac:dyDescent="0.25">
      <c r="A7" s="1" t="s">
        <v>1</v>
      </c>
      <c r="B7" s="3">
        <v>197</v>
      </c>
      <c r="C7" s="3">
        <v>180</v>
      </c>
      <c r="D7" s="3">
        <v>184</v>
      </c>
      <c r="E7" s="3">
        <v>204</v>
      </c>
      <c r="F7" s="3">
        <v>197</v>
      </c>
      <c r="G7" s="38">
        <v>18178</v>
      </c>
      <c r="H7" s="3">
        <v>3</v>
      </c>
      <c r="I7" s="3">
        <v>29</v>
      </c>
      <c r="J7" s="3">
        <v>36</v>
      </c>
      <c r="K7" s="3">
        <v>27</v>
      </c>
      <c r="L7" s="3">
        <v>7</v>
      </c>
      <c r="M7" s="24">
        <v>1847</v>
      </c>
      <c r="N7" s="6">
        <f>H7/B7*100</f>
        <v>1.5228426395939088</v>
      </c>
      <c r="O7" s="6">
        <f>I7/C7*100</f>
        <v>16.111111111111111</v>
      </c>
      <c r="P7" s="6">
        <f t="shared" ref="P7:P19" si="0">J7/D7*100</f>
        <v>19.565217391304348</v>
      </c>
      <c r="Q7" s="6">
        <f t="shared" ref="Q7:Q12" si="1">K7/E7*100</f>
        <v>13.23529411764706</v>
      </c>
      <c r="R7" s="6">
        <f t="shared" ref="R7:R12" si="2">L7/F7*100</f>
        <v>3.5532994923857872</v>
      </c>
      <c r="S7" s="6">
        <f t="shared" ref="S7:S19" si="3">M7/G7*100</f>
        <v>10.160633733083948</v>
      </c>
      <c r="T7" s="6">
        <v>3.63</v>
      </c>
      <c r="U7" s="6">
        <v>3.34</v>
      </c>
      <c r="V7" s="6">
        <v>3.18</v>
      </c>
      <c r="W7" s="6">
        <v>3.3333333333333335</v>
      </c>
      <c r="X7" s="6">
        <v>3.75</v>
      </c>
      <c r="Y7" s="15">
        <v>3.5</v>
      </c>
      <c r="Z7" s="6">
        <v>56.35</v>
      </c>
      <c r="AA7" s="6">
        <v>41.11</v>
      </c>
      <c r="AB7" s="6">
        <v>34.24</v>
      </c>
      <c r="AC7" s="6">
        <v>40.196078431372548</v>
      </c>
      <c r="AD7" s="6">
        <v>68.02</v>
      </c>
      <c r="AE7" s="6">
        <v>50.86</v>
      </c>
    </row>
    <row r="8" spans="1:36" ht="16.5" x14ac:dyDescent="0.25">
      <c r="A8" s="1" t="s">
        <v>2</v>
      </c>
      <c r="B8" s="3">
        <v>32</v>
      </c>
      <c r="C8" s="3" t="s">
        <v>17</v>
      </c>
      <c r="D8" s="3">
        <v>14</v>
      </c>
      <c r="E8" s="3">
        <v>15</v>
      </c>
      <c r="F8" s="3">
        <v>9</v>
      </c>
      <c r="G8" s="38">
        <v>1562</v>
      </c>
      <c r="H8" s="3">
        <v>0</v>
      </c>
      <c r="I8" s="3" t="s">
        <v>17</v>
      </c>
      <c r="J8" s="3">
        <v>0</v>
      </c>
      <c r="K8" s="3">
        <v>0</v>
      </c>
      <c r="L8" s="3">
        <v>0</v>
      </c>
      <c r="M8" s="10">
        <v>20</v>
      </c>
      <c r="N8" s="6">
        <v>0</v>
      </c>
      <c r="O8" s="6" t="s">
        <v>17</v>
      </c>
      <c r="P8" s="6">
        <f t="shared" si="0"/>
        <v>0</v>
      </c>
      <c r="Q8" s="6">
        <f t="shared" si="1"/>
        <v>0</v>
      </c>
      <c r="R8" s="6">
        <f t="shared" si="2"/>
        <v>0</v>
      </c>
      <c r="S8" s="6">
        <f t="shared" si="3"/>
        <v>1.2804097311139564</v>
      </c>
      <c r="T8" s="6">
        <v>3.59</v>
      </c>
      <c r="U8" s="6" t="s">
        <v>17</v>
      </c>
      <c r="V8" s="6">
        <v>3.64</v>
      </c>
      <c r="W8" s="6">
        <v>3.6666666666666665</v>
      </c>
      <c r="X8" s="6">
        <v>3.33</v>
      </c>
      <c r="Y8" s="11">
        <v>3.68</v>
      </c>
      <c r="Z8" s="6">
        <v>53.13</v>
      </c>
      <c r="AA8" s="6" t="s">
        <v>17</v>
      </c>
      <c r="AB8" s="6">
        <v>57.14</v>
      </c>
      <c r="AC8" s="6">
        <v>60</v>
      </c>
      <c r="AD8" s="6">
        <v>22.22</v>
      </c>
      <c r="AE8" s="6">
        <v>56.72</v>
      </c>
    </row>
    <row r="9" spans="1:36" ht="16.5" x14ac:dyDescent="0.25">
      <c r="A9" s="1" t="s">
        <v>3</v>
      </c>
      <c r="B9" s="3">
        <v>22</v>
      </c>
      <c r="C9" s="3" t="s">
        <v>17</v>
      </c>
      <c r="D9" s="3">
        <v>15</v>
      </c>
      <c r="E9" s="3">
        <v>8</v>
      </c>
      <c r="F9" s="3">
        <v>11</v>
      </c>
      <c r="G9" s="38">
        <v>1312</v>
      </c>
      <c r="H9" s="3">
        <v>1</v>
      </c>
      <c r="I9" s="3" t="s">
        <v>17</v>
      </c>
      <c r="J9" s="3">
        <v>0</v>
      </c>
      <c r="K9" s="3">
        <v>0</v>
      </c>
      <c r="L9" s="3">
        <v>0</v>
      </c>
      <c r="M9" s="10">
        <v>29</v>
      </c>
      <c r="N9" s="6">
        <v>0</v>
      </c>
      <c r="O9" s="6" t="s">
        <v>17</v>
      </c>
      <c r="P9" s="6">
        <f t="shared" si="0"/>
        <v>0</v>
      </c>
      <c r="Q9" s="6">
        <f t="shared" si="1"/>
        <v>0</v>
      </c>
      <c r="R9" s="6">
        <f t="shared" si="2"/>
        <v>0</v>
      </c>
      <c r="S9" s="6">
        <f t="shared" si="3"/>
        <v>2.2103658536585367</v>
      </c>
      <c r="T9" s="6">
        <v>3.55</v>
      </c>
      <c r="U9" s="6" t="s">
        <v>17</v>
      </c>
      <c r="V9" s="6">
        <v>3.93</v>
      </c>
      <c r="W9" s="6">
        <v>4.125</v>
      </c>
      <c r="X9" s="6">
        <v>4.09</v>
      </c>
      <c r="Y9" s="11">
        <v>4.1100000000000003</v>
      </c>
      <c r="Z9" s="6">
        <v>50</v>
      </c>
      <c r="AA9" s="6" t="s">
        <v>17</v>
      </c>
      <c r="AB9" s="6">
        <v>66.67</v>
      </c>
      <c r="AC9" s="6">
        <v>75</v>
      </c>
      <c r="AD9" s="6">
        <v>72.73</v>
      </c>
      <c r="AE9" s="6">
        <v>74.77</v>
      </c>
    </row>
    <row r="10" spans="1:36" ht="16.5" x14ac:dyDescent="0.25">
      <c r="A10" s="1" t="s">
        <v>4</v>
      </c>
      <c r="B10" s="3">
        <v>83</v>
      </c>
      <c r="C10" s="3" t="s">
        <v>17</v>
      </c>
      <c r="D10" s="3">
        <v>98</v>
      </c>
      <c r="E10" s="3">
        <v>112</v>
      </c>
      <c r="F10" s="3">
        <v>123</v>
      </c>
      <c r="G10" s="38">
        <v>9204</v>
      </c>
      <c r="H10" s="3">
        <v>0</v>
      </c>
      <c r="I10" s="3" t="s">
        <v>17</v>
      </c>
      <c r="J10" s="3">
        <v>13</v>
      </c>
      <c r="K10" s="3">
        <v>8</v>
      </c>
      <c r="L10" s="3">
        <v>4</v>
      </c>
      <c r="M10" s="10">
        <v>557</v>
      </c>
      <c r="N10" s="6">
        <v>0</v>
      </c>
      <c r="O10" s="6" t="s">
        <v>17</v>
      </c>
      <c r="P10" s="6">
        <f t="shared" si="0"/>
        <v>13.26530612244898</v>
      </c>
      <c r="Q10" s="6">
        <f t="shared" si="1"/>
        <v>7.1428571428571423</v>
      </c>
      <c r="R10" s="6">
        <f t="shared" si="2"/>
        <v>3.2520325203252036</v>
      </c>
      <c r="S10" s="6">
        <f t="shared" si="3"/>
        <v>6.0517166449369837</v>
      </c>
      <c r="T10" s="6">
        <v>3.51</v>
      </c>
      <c r="U10" s="6" t="s">
        <v>17</v>
      </c>
      <c r="V10" s="6">
        <v>3.15</v>
      </c>
      <c r="W10" s="6">
        <v>3.3839285714285716</v>
      </c>
      <c r="X10" s="6">
        <v>3.57</v>
      </c>
      <c r="Y10" s="11">
        <v>3.54</v>
      </c>
      <c r="Z10" s="6">
        <v>40.96</v>
      </c>
      <c r="AA10" s="6" t="s">
        <v>17</v>
      </c>
      <c r="AB10" s="6">
        <v>25.51</v>
      </c>
      <c r="AC10" s="6">
        <v>39.285714285714285</v>
      </c>
      <c r="AD10" s="6">
        <v>46.51</v>
      </c>
      <c r="AE10" s="6">
        <v>46.63</v>
      </c>
    </row>
    <row r="11" spans="1:36" ht="16.5" x14ac:dyDescent="0.25">
      <c r="A11" s="1" t="s">
        <v>5</v>
      </c>
      <c r="B11" s="3">
        <v>46</v>
      </c>
      <c r="C11" s="3" t="s">
        <v>17</v>
      </c>
      <c r="D11" s="3">
        <v>56</v>
      </c>
      <c r="E11" s="3">
        <v>32</v>
      </c>
      <c r="F11" s="3">
        <v>30</v>
      </c>
      <c r="G11" s="38">
        <v>4539</v>
      </c>
      <c r="H11" s="3">
        <v>1</v>
      </c>
      <c r="I11" s="3" t="s">
        <v>17</v>
      </c>
      <c r="J11" s="3">
        <v>1</v>
      </c>
      <c r="K11" s="3">
        <v>2</v>
      </c>
      <c r="L11" s="3">
        <v>0</v>
      </c>
      <c r="M11" s="10">
        <v>119</v>
      </c>
      <c r="N11" s="6">
        <v>1.27</v>
      </c>
      <c r="O11" s="6" t="s">
        <v>17</v>
      </c>
      <c r="P11" s="6">
        <f t="shared" si="0"/>
        <v>1.7857142857142856</v>
      </c>
      <c r="Q11" s="6">
        <f t="shared" si="1"/>
        <v>6.25</v>
      </c>
      <c r="R11" s="6">
        <f t="shared" si="2"/>
        <v>0</v>
      </c>
      <c r="S11" s="6">
        <f t="shared" si="3"/>
        <v>2.6217228464419478</v>
      </c>
      <c r="T11" s="6">
        <v>3.3</v>
      </c>
      <c r="U11" s="6" t="s">
        <v>17</v>
      </c>
      <c r="V11" s="6">
        <v>3.43</v>
      </c>
      <c r="W11" s="6">
        <v>3.5</v>
      </c>
      <c r="X11" s="6">
        <v>3.9</v>
      </c>
      <c r="Y11" s="11">
        <v>3.65</v>
      </c>
      <c r="Z11" s="6">
        <v>32.61</v>
      </c>
      <c r="AA11" s="6" t="s">
        <v>17</v>
      </c>
      <c r="AB11" s="6">
        <v>42.86</v>
      </c>
      <c r="AC11" s="6">
        <v>53.125</v>
      </c>
      <c r="AD11" s="6">
        <v>73.33</v>
      </c>
      <c r="AE11" s="6">
        <v>56.44</v>
      </c>
      <c r="AF11" s="29"/>
      <c r="AG11" s="4"/>
      <c r="AH11" s="4"/>
      <c r="AI11" s="4"/>
      <c r="AJ11" s="4"/>
    </row>
    <row r="12" spans="1:36" ht="16.5" x14ac:dyDescent="0.25">
      <c r="A12" s="1" t="s">
        <v>33</v>
      </c>
      <c r="B12" s="3" t="s">
        <v>17</v>
      </c>
      <c r="C12" s="3" t="s">
        <v>17</v>
      </c>
      <c r="D12" s="3">
        <v>10</v>
      </c>
      <c r="E12" s="3">
        <v>7</v>
      </c>
      <c r="F12" s="3">
        <v>4</v>
      </c>
      <c r="G12" s="38">
        <v>401</v>
      </c>
      <c r="H12" s="3" t="s">
        <v>17</v>
      </c>
      <c r="I12" s="3" t="s">
        <v>17</v>
      </c>
      <c r="J12" s="3">
        <v>0</v>
      </c>
      <c r="K12" s="3">
        <v>0</v>
      </c>
      <c r="L12" s="3">
        <v>0</v>
      </c>
      <c r="M12" s="10">
        <v>7</v>
      </c>
      <c r="N12" s="6" t="s">
        <v>17</v>
      </c>
      <c r="O12" s="6" t="s">
        <v>17</v>
      </c>
      <c r="P12" s="6">
        <f>J12/D12*100</f>
        <v>0</v>
      </c>
      <c r="Q12" s="6">
        <f t="shared" si="1"/>
        <v>0</v>
      </c>
      <c r="R12" s="6">
        <f t="shared" si="2"/>
        <v>0</v>
      </c>
      <c r="S12" s="6">
        <f>M12/G12*100</f>
        <v>1.7456359102244388</v>
      </c>
      <c r="T12" s="6" t="s">
        <v>17</v>
      </c>
      <c r="U12" s="6" t="s">
        <v>17</v>
      </c>
      <c r="V12" s="6">
        <v>3.9</v>
      </c>
      <c r="W12" s="6">
        <v>4.1428571428571432</v>
      </c>
      <c r="X12" s="6">
        <v>3.75</v>
      </c>
      <c r="Y12" s="11">
        <v>3.79</v>
      </c>
      <c r="Z12" s="6" t="s">
        <v>17</v>
      </c>
      <c r="AA12" s="6" t="s">
        <v>17</v>
      </c>
      <c r="AB12" s="6">
        <v>80</v>
      </c>
      <c r="AC12" s="6">
        <v>71.428571428571431</v>
      </c>
      <c r="AD12" s="6">
        <v>75</v>
      </c>
      <c r="AE12" s="6">
        <v>63.09</v>
      </c>
      <c r="AF12" s="29"/>
      <c r="AG12" s="4"/>
      <c r="AH12" s="4"/>
      <c r="AI12" s="4"/>
      <c r="AJ12" s="4"/>
    </row>
    <row r="13" spans="1:36" ht="16.5" x14ac:dyDescent="0.25">
      <c r="A13" s="1" t="s">
        <v>21</v>
      </c>
      <c r="B13" s="3">
        <v>5</v>
      </c>
      <c r="C13" s="3" t="s">
        <v>17</v>
      </c>
      <c r="D13" s="3" t="s">
        <v>17</v>
      </c>
      <c r="E13" s="6" t="s">
        <v>17</v>
      </c>
      <c r="F13" s="38" t="s">
        <v>17</v>
      </c>
      <c r="G13" s="38" t="s">
        <v>17</v>
      </c>
      <c r="H13" s="3">
        <v>0</v>
      </c>
      <c r="I13" s="3" t="s">
        <v>17</v>
      </c>
      <c r="J13" s="3" t="s">
        <v>17</v>
      </c>
      <c r="K13" s="6" t="s">
        <v>17</v>
      </c>
      <c r="L13" s="38" t="s">
        <v>17</v>
      </c>
      <c r="M13" s="6" t="s">
        <v>17</v>
      </c>
      <c r="N13" s="6">
        <v>0</v>
      </c>
      <c r="O13" s="6" t="s">
        <v>17</v>
      </c>
      <c r="P13" s="6" t="s">
        <v>17</v>
      </c>
      <c r="Q13" s="6" t="s">
        <v>17</v>
      </c>
      <c r="R13" s="38" t="s">
        <v>17</v>
      </c>
      <c r="S13" s="6" t="s">
        <v>17</v>
      </c>
      <c r="T13" s="6">
        <v>4</v>
      </c>
      <c r="U13" s="6" t="s">
        <v>17</v>
      </c>
      <c r="V13" s="6" t="s">
        <v>17</v>
      </c>
      <c r="W13" s="6" t="s">
        <v>17</v>
      </c>
      <c r="X13" s="38" t="s">
        <v>17</v>
      </c>
      <c r="Y13" s="11" t="s">
        <v>17</v>
      </c>
      <c r="Z13" s="6">
        <v>100</v>
      </c>
      <c r="AA13" s="6" t="s">
        <v>17</v>
      </c>
      <c r="AB13" s="6" t="s">
        <v>17</v>
      </c>
      <c r="AC13" s="6" t="s">
        <v>17</v>
      </c>
      <c r="AD13" s="38" t="s">
        <v>17</v>
      </c>
      <c r="AE13" s="6" t="s">
        <v>17</v>
      </c>
      <c r="AF13" s="29"/>
      <c r="AG13" s="4"/>
      <c r="AH13" s="4"/>
      <c r="AI13" s="4"/>
      <c r="AJ13" s="4"/>
    </row>
    <row r="14" spans="1:36" ht="16.5" x14ac:dyDescent="0.25">
      <c r="A14" s="1" t="s">
        <v>30</v>
      </c>
      <c r="B14" s="3">
        <v>0</v>
      </c>
      <c r="C14" s="3" t="s">
        <v>17</v>
      </c>
      <c r="D14" s="3" t="s">
        <v>17</v>
      </c>
      <c r="E14" s="6" t="s">
        <v>17</v>
      </c>
      <c r="F14" s="38" t="s">
        <v>17</v>
      </c>
      <c r="G14" s="38" t="s">
        <v>17</v>
      </c>
      <c r="H14" s="3">
        <v>0</v>
      </c>
      <c r="I14" s="3" t="s">
        <v>17</v>
      </c>
      <c r="J14" s="3" t="s">
        <v>17</v>
      </c>
      <c r="K14" s="6" t="s">
        <v>17</v>
      </c>
      <c r="L14" s="38" t="s">
        <v>17</v>
      </c>
      <c r="M14" s="6" t="s">
        <v>17</v>
      </c>
      <c r="N14" s="6" t="s">
        <v>17</v>
      </c>
      <c r="O14" s="6" t="s">
        <v>17</v>
      </c>
      <c r="P14" s="6" t="s">
        <v>17</v>
      </c>
      <c r="Q14" s="6" t="s">
        <v>17</v>
      </c>
      <c r="R14" s="38" t="s">
        <v>17</v>
      </c>
      <c r="S14" s="6" t="s">
        <v>17</v>
      </c>
      <c r="T14" s="6">
        <v>0</v>
      </c>
      <c r="U14" s="6" t="s">
        <v>17</v>
      </c>
      <c r="V14" s="6" t="s">
        <v>17</v>
      </c>
      <c r="W14" s="6" t="s">
        <v>17</v>
      </c>
      <c r="X14" s="38" t="s">
        <v>17</v>
      </c>
      <c r="Y14" s="11" t="s">
        <v>17</v>
      </c>
      <c r="Z14" s="6">
        <v>0</v>
      </c>
      <c r="AA14" s="6" t="s">
        <v>17</v>
      </c>
      <c r="AB14" s="6" t="s">
        <v>17</v>
      </c>
      <c r="AC14" s="6" t="s">
        <v>17</v>
      </c>
      <c r="AD14" s="38" t="s">
        <v>17</v>
      </c>
      <c r="AE14" s="6" t="s">
        <v>17</v>
      </c>
      <c r="AF14" s="30"/>
      <c r="AG14" s="21"/>
      <c r="AH14" s="21"/>
      <c r="AI14" s="18"/>
      <c r="AJ14" s="18"/>
    </row>
    <row r="15" spans="1:36" ht="16.5" x14ac:dyDescent="0.25">
      <c r="A15" s="1" t="s">
        <v>6</v>
      </c>
      <c r="B15" s="3">
        <v>77</v>
      </c>
      <c r="C15" s="3" t="s">
        <v>17</v>
      </c>
      <c r="D15" s="3">
        <v>71</v>
      </c>
      <c r="E15" s="3">
        <v>89</v>
      </c>
      <c r="F15" s="3">
        <v>102</v>
      </c>
      <c r="G15" s="38">
        <v>9266</v>
      </c>
      <c r="H15" s="3">
        <v>0</v>
      </c>
      <c r="I15" s="3" t="s">
        <v>17</v>
      </c>
      <c r="J15" s="3">
        <v>10</v>
      </c>
      <c r="K15" s="3">
        <v>5</v>
      </c>
      <c r="L15" s="3">
        <v>5</v>
      </c>
      <c r="M15" s="10">
        <v>786</v>
      </c>
      <c r="N15" s="6">
        <v>2.44</v>
      </c>
      <c r="O15" s="6" t="s">
        <v>17</v>
      </c>
      <c r="P15" s="6">
        <v>0</v>
      </c>
      <c r="Q15" s="6">
        <f>K15/E15*100</f>
        <v>5.6179775280898872</v>
      </c>
      <c r="R15" s="6">
        <f t="shared" ref="R15:R19" si="4">L15/F15*100</f>
        <v>4.9019607843137258</v>
      </c>
      <c r="S15" s="6">
        <f t="shared" si="3"/>
        <v>8.4826246492553423</v>
      </c>
      <c r="T15" s="6">
        <v>3.74</v>
      </c>
      <c r="U15" s="6" t="s">
        <v>17</v>
      </c>
      <c r="V15" s="6">
        <v>3.58</v>
      </c>
      <c r="W15" s="6">
        <v>3.7640449438202248</v>
      </c>
      <c r="X15" s="6">
        <v>3.55</v>
      </c>
      <c r="Y15" s="11">
        <v>3.56</v>
      </c>
      <c r="Z15" s="6">
        <v>63.64</v>
      </c>
      <c r="AA15" s="6" t="s">
        <v>17</v>
      </c>
      <c r="AB15" s="6">
        <v>52.11</v>
      </c>
      <c r="AC15" s="6">
        <v>62.921348314606739</v>
      </c>
      <c r="AD15" s="6">
        <v>50</v>
      </c>
      <c r="AE15" s="6">
        <v>51.32</v>
      </c>
      <c r="AF15" s="29"/>
      <c r="AG15" s="4"/>
      <c r="AH15" s="4"/>
      <c r="AI15" s="4"/>
      <c r="AJ15" s="4"/>
    </row>
    <row r="16" spans="1:36" ht="16.5" x14ac:dyDescent="0.25">
      <c r="A16" s="1" t="s">
        <v>7</v>
      </c>
      <c r="B16" s="3">
        <v>3</v>
      </c>
      <c r="C16" s="3" t="s">
        <v>17</v>
      </c>
      <c r="D16" s="3">
        <v>7</v>
      </c>
      <c r="E16" s="3">
        <v>5</v>
      </c>
      <c r="F16" s="3">
        <v>10</v>
      </c>
      <c r="G16" s="38">
        <v>1010</v>
      </c>
      <c r="H16" s="3">
        <v>0</v>
      </c>
      <c r="I16" s="3" t="s">
        <v>17</v>
      </c>
      <c r="J16" s="3">
        <v>0</v>
      </c>
      <c r="K16" s="3">
        <v>0</v>
      </c>
      <c r="L16" s="3">
        <v>0</v>
      </c>
      <c r="M16" s="10">
        <v>6</v>
      </c>
      <c r="N16" s="6" t="s">
        <v>19</v>
      </c>
      <c r="O16" s="6" t="s">
        <v>17</v>
      </c>
      <c r="P16" s="6">
        <f t="shared" si="0"/>
        <v>0</v>
      </c>
      <c r="Q16" s="6">
        <f>K16/E16*100</f>
        <v>0</v>
      </c>
      <c r="R16" s="6">
        <f t="shared" si="4"/>
        <v>0</v>
      </c>
      <c r="S16" s="6">
        <f t="shared" si="3"/>
        <v>0.59405940594059403</v>
      </c>
      <c r="T16" s="6">
        <v>4.33</v>
      </c>
      <c r="U16" s="6" t="s">
        <v>17</v>
      </c>
      <c r="V16" s="6">
        <v>4.29</v>
      </c>
      <c r="W16" s="6">
        <v>3.8</v>
      </c>
      <c r="X16" s="6">
        <v>4.5</v>
      </c>
      <c r="Y16" s="11">
        <v>4.28</v>
      </c>
      <c r="Z16" s="6">
        <v>100</v>
      </c>
      <c r="AA16" s="6" t="s">
        <v>17</v>
      </c>
      <c r="AB16" s="6">
        <v>100</v>
      </c>
      <c r="AC16" s="6">
        <v>60</v>
      </c>
      <c r="AD16" s="6">
        <v>90</v>
      </c>
      <c r="AE16" s="6">
        <v>83.27</v>
      </c>
    </row>
    <row r="17" spans="1:31" ht="16.5" x14ac:dyDescent="0.25">
      <c r="A17" s="1" t="s">
        <v>10</v>
      </c>
      <c r="B17" s="3">
        <v>0</v>
      </c>
      <c r="C17" s="3" t="s">
        <v>17</v>
      </c>
      <c r="D17" s="3">
        <v>0</v>
      </c>
      <c r="E17" s="3">
        <v>0</v>
      </c>
      <c r="F17" s="3">
        <v>0</v>
      </c>
      <c r="G17" s="38">
        <v>22</v>
      </c>
      <c r="H17" s="3">
        <v>0</v>
      </c>
      <c r="I17" s="3" t="s">
        <v>17</v>
      </c>
      <c r="J17" s="3">
        <v>0</v>
      </c>
      <c r="K17" s="3">
        <v>0</v>
      </c>
      <c r="L17" s="3">
        <v>0</v>
      </c>
      <c r="M17" s="10">
        <v>1</v>
      </c>
      <c r="N17" s="6" t="s">
        <v>19</v>
      </c>
      <c r="O17" s="6" t="s">
        <v>17</v>
      </c>
      <c r="P17" s="6">
        <v>0</v>
      </c>
      <c r="Q17" s="6">
        <v>0</v>
      </c>
      <c r="R17" s="6">
        <v>0</v>
      </c>
      <c r="S17" s="6">
        <f t="shared" si="3"/>
        <v>4.5454545454545459</v>
      </c>
      <c r="T17" s="6">
        <v>0</v>
      </c>
      <c r="U17" s="6" t="s">
        <v>17</v>
      </c>
      <c r="V17" s="6">
        <v>0</v>
      </c>
      <c r="W17" s="6">
        <v>0</v>
      </c>
      <c r="X17" s="6">
        <v>0</v>
      </c>
      <c r="Y17" s="11">
        <v>3.41</v>
      </c>
      <c r="Z17" s="6">
        <v>0</v>
      </c>
      <c r="AA17" s="6" t="s">
        <v>17</v>
      </c>
      <c r="AB17" s="6">
        <v>0</v>
      </c>
      <c r="AC17" s="6">
        <v>0</v>
      </c>
      <c r="AD17" s="6">
        <v>0</v>
      </c>
      <c r="AE17" s="6">
        <v>40.909999999999997</v>
      </c>
    </row>
    <row r="18" spans="1:31" ht="16.5" x14ac:dyDescent="0.25">
      <c r="A18" s="1" t="s">
        <v>8</v>
      </c>
      <c r="B18" s="3">
        <v>102</v>
      </c>
      <c r="C18" s="3" t="s">
        <v>17</v>
      </c>
      <c r="D18" s="3">
        <v>79</v>
      </c>
      <c r="E18" s="3">
        <v>106</v>
      </c>
      <c r="F18" s="3">
        <v>79</v>
      </c>
      <c r="G18" s="38">
        <v>7513</v>
      </c>
      <c r="H18" s="3">
        <v>0</v>
      </c>
      <c r="I18" s="3" t="s">
        <v>17</v>
      </c>
      <c r="J18" s="3">
        <v>7</v>
      </c>
      <c r="K18" s="3">
        <v>8</v>
      </c>
      <c r="L18" s="3">
        <v>0</v>
      </c>
      <c r="M18" s="10">
        <v>507</v>
      </c>
      <c r="N18" s="6">
        <v>0</v>
      </c>
      <c r="O18" s="6" t="s">
        <v>17</v>
      </c>
      <c r="P18" s="6">
        <f t="shared" si="0"/>
        <v>8.8607594936708853</v>
      </c>
      <c r="Q18" s="6">
        <f>K18/E18*100</f>
        <v>7.5471698113207548</v>
      </c>
      <c r="R18" s="6">
        <f t="shared" si="4"/>
        <v>0</v>
      </c>
      <c r="S18" s="6">
        <f t="shared" si="3"/>
        <v>6.7483029415679487</v>
      </c>
      <c r="T18" s="6">
        <v>3.55</v>
      </c>
      <c r="U18" s="6" t="s">
        <v>17</v>
      </c>
      <c r="V18" s="6">
        <v>3.49</v>
      </c>
      <c r="W18" s="6">
        <v>3.2735849056603774</v>
      </c>
      <c r="X18" s="6">
        <v>3.47</v>
      </c>
      <c r="Y18" s="11">
        <v>3.38</v>
      </c>
      <c r="Z18" s="6">
        <v>48.04</v>
      </c>
      <c r="AA18" s="6" t="s">
        <v>17</v>
      </c>
      <c r="AB18" s="6">
        <v>53.16</v>
      </c>
      <c r="AC18" s="6">
        <v>33.018867924528301</v>
      </c>
      <c r="AD18" s="6">
        <v>41.77</v>
      </c>
      <c r="AE18" s="6">
        <v>39.700000000000003</v>
      </c>
    </row>
    <row r="19" spans="1:31" ht="16.5" x14ac:dyDescent="0.25">
      <c r="A19" s="1" t="s">
        <v>9</v>
      </c>
      <c r="B19" s="3">
        <v>4</v>
      </c>
      <c r="C19" s="3" t="s">
        <v>17</v>
      </c>
      <c r="D19" s="3">
        <v>11</v>
      </c>
      <c r="E19" s="3">
        <v>7</v>
      </c>
      <c r="F19" s="3">
        <v>8</v>
      </c>
      <c r="G19" s="38">
        <v>340</v>
      </c>
      <c r="H19" s="3">
        <v>0</v>
      </c>
      <c r="I19" s="3" t="s">
        <v>17</v>
      </c>
      <c r="J19" s="3">
        <v>0</v>
      </c>
      <c r="K19" s="3">
        <v>0</v>
      </c>
      <c r="L19" s="3">
        <v>0</v>
      </c>
      <c r="M19" s="10">
        <v>0</v>
      </c>
      <c r="N19" s="6">
        <f>H19/B19*100</f>
        <v>0</v>
      </c>
      <c r="O19" s="6" t="s">
        <v>17</v>
      </c>
      <c r="P19" s="6">
        <f t="shared" si="0"/>
        <v>0</v>
      </c>
      <c r="Q19" s="6">
        <f>K19/E19*100</f>
        <v>0</v>
      </c>
      <c r="R19" s="6">
        <f t="shared" si="4"/>
        <v>0</v>
      </c>
      <c r="S19" s="6">
        <f t="shared" si="3"/>
        <v>0</v>
      </c>
      <c r="T19" s="6">
        <v>4</v>
      </c>
      <c r="U19" s="6" t="s">
        <v>17</v>
      </c>
      <c r="V19" s="6">
        <v>3.91</v>
      </c>
      <c r="W19" s="6">
        <v>4</v>
      </c>
      <c r="X19" s="6">
        <v>4.13</v>
      </c>
      <c r="Y19" s="11">
        <v>3.82</v>
      </c>
      <c r="Z19" s="6">
        <v>100</v>
      </c>
      <c r="AA19" s="6" t="s">
        <v>17</v>
      </c>
      <c r="AB19" s="6">
        <v>63.64</v>
      </c>
      <c r="AC19" s="6">
        <v>85.714285714285708</v>
      </c>
      <c r="AD19" s="6">
        <v>87.5</v>
      </c>
      <c r="AE19" s="6">
        <v>67.349999999999994</v>
      </c>
    </row>
    <row r="21" spans="1:31" ht="16.5" x14ac:dyDescent="0.25">
      <c r="I21" s="17"/>
      <c r="J21" s="17"/>
      <c r="K21" s="17"/>
      <c r="L21" s="17"/>
      <c r="M21" s="4"/>
      <c r="N21" s="20"/>
      <c r="O21" s="18"/>
      <c r="P21" s="18"/>
      <c r="Q21" s="18"/>
      <c r="R21" s="18"/>
    </row>
    <row r="22" spans="1:31" ht="16.5" x14ac:dyDescent="0.25">
      <c r="I22" s="17"/>
      <c r="J22" s="17"/>
      <c r="K22" s="17"/>
      <c r="L22" s="17"/>
      <c r="M22" s="4"/>
      <c r="N22" s="20"/>
      <c r="O22" s="18"/>
      <c r="P22" s="18"/>
      <c r="Q22" s="18"/>
      <c r="R22" s="18"/>
    </row>
    <row r="23" spans="1:31" ht="16.5" x14ac:dyDescent="0.25">
      <c r="I23" s="17"/>
      <c r="J23" s="17"/>
      <c r="K23" s="17"/>
      <c r="L23" s="17"/>
      <c r="M23" s="4"/>
      <c r="N23" s="20"/>
      <c r="O23" s="18"/>
      <c r="P23" s="18"/>
      <c r="Q23" s="18"/>
      <c r="R23" s="18"/>
    </row>
    <row r="24" spans="1:31" ht="16.5" x14ac:dyDescent="0.25">
      <c r="I24" s="17"/>
      <c r="J24" s="17"/>
      <c r="K24" s="17"/>
      <c r="L24" s="17"/>
      <c r="M24" s="4"/>
      <c r="N24" s="20"/>
      <c r="O24" s="18"/>
      <c r="P24" s="18"/>
      <c r="Q24" s="18"/>
      <c r="R24" s="18"/>
    </row>
    <row r="25" spans="1:31" ht="16.5" x14ac:dyDescent="0.25">
      <c r="I25" s="17"/>
      <c r="J25" s="17"/>
      <c r="K25" s="17"/>
      <c r="L25" s="17"/>
      <c r="M25" s="4"/>
      <c r="N25" s="20"/>
      <c r="O25" s="18"/>
      <c r="P25" s="18"/>
      <c r="Q25" s="18"/>
      <c r="R25" s="18"/>
    </row>
    <row r="26" spans="1:31" ht="16.5" x14ac:dyDescent="0.25">
      <c r="I26" s="17"/>
      <c r="J26" s="17"/>
      <c r="K26" s="17"/>
      <c r="L26" s="17"/>
      <c r="M26" s="4"/>
      <c r="N26" s="20"/>
      <c r="O26" s="18"/>
      <c r="P26" s="18"/>
      <c r="Q26" s="18"/>
      <c r="R26" s="18"/>
    </row>
    <row r="27" spans="1:31" ht="16.5" x14ac:dyDescent="0.25">
      <c r="I27" s="17"/>
      <c r="J27" s="17"/>
      <c r="K27" s="17"/>
      <c r="L27" s="17"/>
      <c r="M27" s="4"/>
      <c r="N27" s="20"/>
      <c r="O27" s="18"/>
      <c r="P27" s="18"/>
      <c r="Q27" s="18"/>
      <c r="R27" s="18"/>
    </row>
    <row r="28" spans="1:31" ht="16.5" x14ac:dyDescent="0.25">
      <c r="I28" s="17"/>
      <c r="J28" s="17"/>
      <c r="K28" s="17"/>
      <c r="L28" s="17"/>
      <c r="M28" s="4"/>
      <c r="N28" s="20"/>
      <c r="O28" s="18"/>
      <c r="P28" s="18"/>
      <c r="Q28" s="18"/>
      <c r="R28" s="18"/>
    </row>
    <row r="29" spans="1:31" ht="16.5" x14ac:dyDescent="0.25">
      <c r="I29" s="19"/>
      <c r="J29" s="19"/>
      <c r="K29" s="19"/>
      <c r="L29" s="19"/>
      <c r="M29" s="4"/>
      <c r="N29" s="20"/>
      <c r="O29" s="19"/>
      <c r="P29" s="19"/>
      <c r="Q29" s="19"/>
      <c r="R29" s="19"/>
    </row>
    <row r="30" spans="1:31" ht="16.5" x14ac:dyDescent="0.25">
      <c r="I30" s="19"/>
      <c r="J30" s="19"/>
      <c r="K30" s="19"/>
      <c r="L30" s="19"/>
      <c r="M30" s="4"/>
      <c r="N30" s="20"/>
      <c r="O30" s="19"/>
      <c r="P30" s="19"/>
      <c r="Q30" s="19"/>
      <c r="R30" s="19"/>
    </row>
    <row r="31" spans="1:31" ht="16.5" x14ac:dyDescent="0.25">
      <c r="I31" s="17"/>
      <c r="J31" s="17"/>
      <c r="K31" s="17"/>
      <c r="L31" s="17"/>
      <c r="M31" s="4"/>
      <c r="N31" s="20"/>
      <c r="O31" s="18"/>
      <c r="P31" s="18"/>
      <c r="Q31" s="18"/>
      <c r="R31" s="18"/>
    </row>
    <row r="32" spans="1:31" ht="16.5" x14ac:dyDescent="0.25">
      <c r="I32" s="17"/>
      <c r="J32" s="17"/>
      <c r="K32" s="17"/>
      <c r="L32" s="17"/>
      <c r="M32" s="4"/>
      <c r="N32" s="20"/>
      <c r="O32" s="18"/>
      <c r="P32" s="18"/>
      <c r="Q32" s="18"/>
      <c r="R32" s="18"/>
    </row>
  </sheetData>
  <mergeCells count="7">
    <mergeCell ref="A2:AE2"/>
    <mergeCell ref="A4:A5"/>
    <mergeCell ref="B4:G4"/>
    <mergeCell ref="H4:M4"/>
    <mergeCell ref="N4:S4"/>
    <mergeCell ref="T4:Y4"/>
    <mergeCell ref="Z4:AE4"/>
  </mergeCells>
  <pageMargins left="0.7" right="0.7" top="0.75" bottom="0.75" header="0.3" footer="0.3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J32"/>
  <sheetViews>
    <sheetView topLeftCell="F1" zoomScale="70" zoomScaleNormal="70" workbookViewId="0">
      <selection activeCell="Y20" sqref="Y20"/>
    </sheetView>
  </sheetViews>
  <sheetFormatPr defaultRowHeight="15" x14ac:dyDescent="0.25"/>
  <cols>
    <col min="1" max="1" width="29.140625" customWidth="1"/>
    <col min="2" max="31" width="12.85546875" customWidth="1"/>
  </cols>
  <sheetData>
    <row r="2" spans="1:36" ht="73.5" customHeight="1" x14ac:dyDescent="0.25">
      <c r="A2" s="56" t="s">
        <v>161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</row>
    <row r="4" spans="1:36" ht="55.5" customHeight="1" x14ac:dyDescent="0.25">
      <c r="A4" s="54" t="s">
        <v>11</v>
      </c>
      <c r="B4" s="54" t="s">
        <v>14</v>
      </c>
      <c r="C4" s="54"/>
      <c r="D4" s="54"/>
      <c r="E4" s="54"/>
      <c r="F4" s="54"/>
      <c r="G4" s="54"/>
      <c r="H4" s="54" t="s">
        <v>12</v>
      </c>
      <c r="I4" s="54"/>
      <c r="J4" s="54"/>
      <c r="K4" s="54"/>
      <c r="L4" s="54"/>
      <c r="M4" s="54"/>
      <c r="N4" s="54" t="s">
        <v>13</v>
      </c>
      <c r="O4" s="54"/>
      <c r="P4" s="54"/>
      <c r="Q4" s="54"/>
      <c r="R4" s="54"/>
      <c r="S4" s="54"/>
      <c r="T4" s="54" t="s">
        <v>15</v>
      </c>
      <c r="U4" s="54"/>
      <c r="V4" s="54"/>
      <c r="W4" s="54"/>
      <c r="X4" s="54"/>
      <c r="Y4" s="54"/>
      <c r="Z4" s="54" t="s">
        <v>16</v>
      </c>
      <c r="AA4" s="54"/>
      <c r="AB4" s="54"/>
      <c r="AC4" s="54"/>
      <c r="AD4" s="54"/>
      <c r="AE4" s="54"/>
    </row>
    <row r="5" spans="1:36" ht="33" x14ac:dyDescent="0.25">
      <c r="A5" s="54"/>
      <c r="B5" s="32" t="s">
        <v>29</v>
      </c>
      <c r="C5" s="32" t="s">
        <v>48</v>
      </c>
      <c r="D5" s="32" t="s">
        <v>49</v>
      </c>
      <c r="E5" s="45" t="s">
        <v>120</v>
      </c>
      <c r="F5" s="52" t="s">
        <v>160</v>
      </c>
      <c r="G5" s="51" t="s">
        <v>144</v>
      </c>
      <c r="H5" s="32" t="s">
        <v>29</v>
      </c>
      <c r="I5" s="32" t="s">
        <v>48</v>
      </c>
      <c r="J5" s="32" t="s">
        <v>49</v>
      </c>
      <c r="K5" s="45" t="s">
        <v>120</v>
      </c>
      <c r="L5" s="52" t="s">
        <v>160</v>
      </c>
      <c r="M5" s="52" t="s">
        <v>144</v>
      </c>
      <c r="N5" s="32" t="s">
        <v>29</v>
      </c>
      <c r="O5" s="32" t="s">
        <v>48</v>
      </c>
      <c r="P5" s="32" t="s">
        <v>49</v>
      </c>
      <c r="Q5" s="45" t="s">
        <v>120</v>
      </c>
      <c r="R5" s="52" t="s">
        <v>160</v>
      </c>
      <c r="S5" s="52" t="s">
        <v>144</v>
      </c>
      <c r="T5" s="32" t="s">
        <v>29</v>
      </c>
      <c r="U5" s="32" t="s">
        <v>48</v>
      </c>
      <c r="V5" s="32" t="s">
        <v>49</v>
      </c>
      <c r="W5" s="45" t="s">
        <v>120</v>
      </c>
      <c r="X5" s="52" t="s">
        <v>160</v>
      </c>
      <c r="Y5" s="52" t="s">
        <v>144</v>
      </c>
      <c r="Z5" s="32" t="s">
        <v>29</v>
      </c>
      <c r="AA5" s="32" t="s">
        <v>48</v>
      </c>
      <c r="AB5" s="32" t="s">
        <v>49</v>
      </c>
      <c r="AC5" s="45" t="s">
        <v>120</v>
      </c>
      <c r="AD5" s="52" t="s">
        <v>160</v>
      </c>
      <c r="AE5" s="52" t="s">
        <v>144</v>
      </c>
    </row>
    <row r="6" spans="1:36" ht="16.5" x14ac:dyDescent="0.25">
      <c r="A6" s="1" t="s">
        <v>0</v>
      </c>
      <c r="B6" s="3">
        <v>259</v>
      </c>
      <c r="C6" s="3">
        <v>216</v>
      </c>
      <c r="D6" s="3">
        <v>268</v>
      </c>
      <c r="E6" s="3">
        <v>300</v>
      </c>
      <c r="F6" s="3">
        <v>314</v>
      </c>
      <c r="G6" s="38">
        <v>17542</v>
      </c>
      <c r="H6" s="3">
        <v>1</v>
      </c>
      <c r="I6" s="3">
        <v>28</v>
      </c>
      <c r="J6" s="3">
        <v>11</v>
      </c>
      <c r="K6" s="3">
        <v>17</v>
      </c>
      <c r="L6" s="3">
        <v>30</v>
      </c>
      <c r="M6" s="3">
        <v>872</v>
      </c>
      <c r="N6" s="2">
        <f>H6/B6*100</f>
        <v>0.38610038610038611</v>
      </c>
      <c r="O6" s="2">
        <f>I6/C6*100</f>
        <v>12.962962962962962</v>
      </c>
      <c r="P6" s="2">
        <f>J6/D6*100</f>
        <v>4.1044776119402986</v>
      </c>
      <c r="Q6" s="2">
        <f>K6/E6*100</f>
        <v>5.6666666666666661</v>
      </c>
      <c r="R6" s="2">
        <f>L6/F6*100</f>
        <v>9.5541401273885356</v>
      </c>
      <c r="S6" s="2">
        <f>M6/G6*100</f>
        <v>4.9709269182533351</v>
      </c>
      <c r="T6" s="2">
        <v>3.95</v>
      </c>
      <c r="U6" s="2">
        <v>3.34</v>
      </c>
      <c r="V6" s="2">
        <v>3.49</v>
      </c>
      <c r="W6" s="2">
        <v>3.5233333333333334</v>
      </c>
      <c r="X6" s="2">
        <v>3.34</v>
      </c>
      <c r="Y6" s="2">
        <v>3.56</v>
      </c>
      <c r="Z6" s="2">
        <v>72.59</v>
      </c>
      <c r="AA6" s="2">
        <v>36.11</v>
      </c>
      <c r="AB6" s="2">
        <v>41.42</v>
      </c>
      <c r="AC6" s="2">
        <v>44.666666666666664</v>
      </c>
      <c r="AD6" s="2">
        <v>35.99</v>
      </c>
      <c r="AE6" s="2">
        <v>48.52</v>
      </c>
    </row>
    <row r="7" spans="1:36" ht="16.5" x14ac:dyDescent="0.25">
      <c r="A7" s="1" t="s">
        <v>1</v>
      </c>
      <c r="B7" s="3">
        <v>259</v>
      </c>
      <c r="C7" s="3">
        <v>216</v>
      </c>
      <c r="D7" s="3">
        <v>265</v>
      </c>
      <c r="E7" s="3">
        <v>302</v>
      </c>
      <c r="F7" s="3">
        <v>327</v>
      </c>
      <c r="G7" s="38">
        <v>18178</v>
      </c>
      <c r="H7" s="3">
        <v>3</v>
      </c>
      <c r="I7" s="3">
        <v>59</v>
      </c>
      <c r="J7" s="3">
        <v>32</v>
      </c>
      <c r="K7" s="3">
        <v>54</v>
      </c>
      <c r="L7" s="3">
        <v>44</v>
      </c>
      <c r="M7" s="3">
        <v>1847</v>
      </c>
      <c r="N7" s="2">
        <f>H7/B7*100</f>
        <v>1.1583011583011582</v>
      </c>
      <c r="O7" s="2">
        <f>I7/C7*100</f>
        <v>27.314814814814813</v>
      </c>
      <c r="P7" s="2">
        <f>J7/D7*100</f>
        <v>12.075471698113208</v>
      </c>
      <c r="Q7" s="2">
        <f t="shared" ref="Q7:Q12" si="0">K7/E7*100</f>
        <v>17.880794701986755</v>
      </c>
      <c r="R7" s="2">
        <f t="shared" ref="R7:R12" si="1">L7/F7*100</f>
        <v>13.455657492354739</v>
      </c>
      <c r="S7" s="2">
        <f t="shared" ref="S7:S16" si="2">M7/G7*100</f>
        <v>10.160633733083948</v>
      </c>
      <c r="T7" s="2">
        <v>3.48</v>
      </c>
      <c r="U7" s="2">
        <v>3.09</v>
      </c>
      <c r="V7" s="2">
        <v>3.27</v>
      </c>
      <c r="W7" s="2">
        <v>3.1887417218543046</v>
      </c>
      <c r="X7" s="2">
        <v>3.28</v>
      </c>
      <c r="Y7" s="15">
        <v>3.5</v>
      </c>
      <c r="Z7" s="2">
        <v>42.08</v>
      </c>
      <c r="AA7" s="2">
        <v>30.56</v>
      </c>
      <c r="AB7" s="2">
        <v>37.36</v>
      </c>
      <c r="AC7" s="2">
        <v>31.788079470198678</v>
      </c>
      <c r="AD7" s="2">
        <v>37.61</v>
      </c>
      <c r="AE7" s="6">
        <v>50.86</v>
      </c>
    </row>
    <row r="8" spans="1:36" ht="16.5" x14ac:dyDescent="0.25">
      <c r="A8" s="1" t="s">
        <v>2</v>
      </c>
      <c r="B8" s="3">
        <v>17</v>
      </c>
      <c r="C8" s="10" t="s">
        <v>17</v>
      </c>
      <c r="D8" s="3">
        <v>23</v>
      </c>
      <c r="E8" s="3">
        <v>12</v>
      </c>
      <c r="F8" s="3">
        <v>9</v>
      </c>
      <c r="G8" s="38">
        <v>1562</v>
      </c>
      <c r="H8" s="3">
        <v>0</v>
      </c>
      <c r="I8" s="3" t="s">
        <v>17</v>
      </c>
      <c r="J8" s="3">
        <v>1</v>
      </c>
      <c r="K8" s="3">
        <v>1</v>
      </c>
      <c r="L8" s="3">
        <v>0</v>
      </c>
      <c r="M8" s="3">
        <v>20</v>
      </c>
      <c r="N8" s="2">
        <f>H8/B8*100</f>
        <v>0</v>
      </c>
      <c r="O8" s="2" t="s">
        <v>17</v>
      </c>
      <c r="P8" s="2">
        <f>J8/D8*100</f>
        <v>4.3478260869565215</v>
      </c>
      <c r="Q8" s="2">
        <f t="shared" si="0"/>
        <v>8.3333333333333321</v>
      </c>
      <c r="R8" s="2">
        <f t="shared" si="1"/>
        <v>0</v>
      </c>
      <c r="S8" s="2">
        <f t="shared" si="2"/>
        <v>1.2804097311139564</v>
      </c>
      <c r="T8" s="2">
        <v>3.47</v>
      </c>
      <c r="U8" s="2" t="s">
        <v>17</v>
      </c>
      <c r="V8" s="2">
        <v>3.13</v>
      </c>
      <c r="W8" s="2">
        <v>3.4166666666666665</v>
      </c>
      <c r="X8" s="2">
        <v>3.33</v>
      </c>
      <c r="Y8" s="2">
        <v>3.68</v>
      </c>
      <c r="Z8" s="2">
        <v>47.06</v>
      </c>
      <c r="AA8" s="2" t="s">
        <v>17</v>
      </c>
      <c r="AB8" s="2">
        <v>17.39</v>
      </c>
      <c r="AC8" s="2">
        <v>33.333333333333329</v>
      </c>
      <c r="AD8" s="2">
        <v>22.22</v>
      </c>
      <c r="AE8" s="2">
        <v>56.72</v>
      </c>
    </row>
    <row r="9" spans="1:36" ht="16.5" x14ac:dyDescent="0.25">
      <c r="A9" s="1" t="s">
        <v>3</v>
      </c>
      <c r="B9" s="3">
        <v>17</v>
      </c>
      <c r="C9" s="10" t="s">
        <v>17</v>
      </c>
      <c r="D9" s="3">
        <v>10</v>
      </c>
      <c r="E9" s="3">
        <v>13</v>
      </c>
      <c r="F9" s="3">
        <v>6</v>
      </c>
      <c r="G9" s="38">
        <v>1312</v>
      </c>
      <c r="H9" s="3">
        <v>0</v>
      </c>
      <c r="I9" s="3" t="s">
        <v>17</v>
      </c>
      <c r="J9" s="3">
        <v>0</v>
      </c>
      <c r="K9" s="3">
        <v>1</v>
      </c>
      <c r="L9" s="3">
        <v>0</v>
      </c>
      <c r="M9" s="3">
        <v>29</v>
      </c>
      <c r="N9" s="2">
        <f>H9/B9*100</f>
        <v>0</v>
      </c>
      <c r="O9" s="2" t="s">
        <v>17</v>
      </c>
      <c r="P9" s="2">
        <f>J9/D9*100</f>
        <v>0</v>
      </c>
      <c r="Q9" s="2">
        <f t="shared" si="0"/>
        <v>7.6923076923076925</v>
      </c>
      <c r="R9" s="2">
        <f t="shared" si="1"/>
        <v>0</v>
      </c>
      <c r="S9" s="2">
        <f t="shared" si="2"/>
        <v>2.2103658536585367</v>
      </c>
      <c r="T9" s="2">
        <v>3.65</v>
      </c>
      <c r="U9" s="2" t="s">
        <v>17</v>
      </c>
      <c r="V9" s="2">
        <v>4.0999999999999996</v>
      </c>
      <c r="W9" s="2">
        <v>4.1538461538461542</v>
      </c>
      <c r="X9" s="2">
        <v>4.17</v>
      </c>
      <c r="Y9" s="2">
        <v>4.1100000000000003</v>
      </c>
      <c r="Z9" s="2">
        <v>58.82</v>
      </c>
      <c r="AA9" s="2" t="s">
        <v>17</v>
      </c>
      <c r="AB9" s="2">
        <v>80</v>
      </c>
      <c r="AC9" s="2">
        <v>76.923076923076934</v>
      </c>
      <c r="AD9" s="2">
        <v>83.33</v>
      </c>
      <c r="AE9" s="2">
        <v>74.77</v>
      </c>
    </row>
    <row r="10" spans="1:36" ht="16.5" x14ac:dyDescent="0.25">
      <c r="A10" s="1" t="s">
        <v>4</v>
      </c>
      <c r="B10" s="3">
        <v>102</v>
      </c>
      <c r="C10" s="10" t="s">
        <v>17</v>
      </c>
      <c r="D10" s="3">
        <v>148</v>
      </c>
      <c r="E10" s="3">
        <v>171</v>
      </c>
      <c r="F10" s="3">
        <v>211</v>
      </c>
      <c r="G10" s="38">
        <v>9204</v>
      </c>
      <c r="H10" s="3">
        <v>2</v>
      </c>
      <c r="I10" s="3" t="s">
        <v>17</v>
      </c>
      <c r="J10" s="3">
        <v>14</v>
      </c>
      <c r="K10" s="3">
        <v>27</v>
      </c>
      <c r="L10" s="3">
        <v>26</v>
      </c>
      <c r="M10" s="3">
        <v>557</v>
      </c>
      <c r="N10" s="2">
        <f>H10/B10*100</f>
        <v>1.9607843137254901</v>
      </c>
      <c r="O10" s="2" t="s">
        <v>17</v>
      </c>
      <c r="P10" s="2">
        <f>J10/D10*100</f>
        <v>9.4594594594594597</v>
      </c>
      <c r="Q10" s="2">
        <f t="shared" si="0"/>
        <v>15.789473684210526</v>
      </c>
      <c r="R10" s="2">
        <f t="shared" si="1"/>
        <v>12.322274881516588</v>
      </c>
      <c r="S10" s="2">
        <f t="shared" si="2"/>
        <v>6.0517166449369837</v>
      </c>
      <c r="T10" s="2">
        <v>3.59</v>
      </c>
      <c r="U10" s="2" t="s">
        <v>17</v>
      </c>
      <c r="V10" s="2">
        <v>3.17</v>
      </c>
      <c r="W10" s="2">
        <v>3.2456140350877192</v>
      </c>
      <c r="X10" s="2">
        <v>3.31</v>
      </c>
      <c r="Y10" s="2">
        <v>3.54</v>
      </c>
      <c r="Z10" s="2">
        <v>49.02</v>
      </c>
      <c r="AA10" s="2" t="s">
        <v>17</v>
      </c>
      <c r="AB10" s="2">
        <v>23.65</v>
      </c>
      <c r="AC10" s="2">
        <v>36.257309941520468</v>
      </c>
      <c r="AD10" s="2">
        <v>36.49</v>
      </c>
      <c r="AE10" s="2">
        <v>46.63</v>
      </c>
    </row>
    <row r="11" spans="1:36" ht="16.5" x14ac:dyDescent="0.25">
      <c r="A11" s="1" t="s">
        <v>5</v>
      </c>
      <c r="B11" s="3">
        <v>65</v>
      </c>
      <c r="C11" s="10" t="s">
        <v>17</v>
      </c>
      <c r="D11" s="3">
        <v>50</v>
      </c>
      <c r="E11" s="3">
        <v>64</v>
      </c>
      <c r="F11" s="3">
        <v>58</v>
      </c>
      <c r="G11" s="38">
        <v>4539</v>
      </c>
      <c r="H11" s="3">
        <v>2</v>
      </c>
      <c r="I11" s="3" t="s">
        <v>17</v>
      </c>
      <c r="J11" s="3">
        <v>3</v>
      </c>
      <c r="K11" s="3">
        <v>2</v>
      </c>
      <c r="L11" s="3">
        <v>2</v>
      </c>
      <c r="M11" s="3">
        <v>119</v>
      </c>
      <c r="N11" s="2">
        <f>H11/B11*100</f>
        <v>3.0769230769230771</v>
      </c>
      <c r="O11" s="2" t="s">
        <v>17</v>
      </c>
      <c r="P11" s="2">
        <f>J11/D11*100</f>
        <v>6</v>
      </c>
      <c r="Q11" s="2">
        <f t="shared" si="0"/>
        <v>3.125</v>
      </c>
      <c r="R11" s="2">
        <f t="shared" si="1"/>
        <v>3.4482758620689653</v>
      </c>
      <c r="S11" s="2">
        <f t="shared" si="2"/>
        <v>2.6217228464419478</v>
      </c>
      <c r="T11" s="2">
        <v>3.31</v>
      </c>
      <c r="U11" s="2" t="s">
        <v>17</v>
      </c>
      <c r="V11" s="2">
        <v>3.4</v>
      </c>
      <c r="W11" s="2">
        <v>3.59375</v>
      </c>
      <c r="X11" s="2">
        <v>3.52</v>
      </c>
      <c r="Y11" s="2">
        <v>3.65</v>
      </c>
      <c r="Z11" s="2">
        <v>33.85</v>
      </c>
      <c r="AA11" s="2" t="s">
        <v>17</v>
      </c>
      <c r="AB11" s="2">
        <v>46</v>
      </c>
      <c r="AC11" s="2">
        <v>54.6875</v>
      </c>
      <c r="AD11" s="2">
        <v>51.72</v>
      </c>
      <c r="AE11" s="2">
        <v>56.44</v>
      </c>
    </row>
    <row r="12" spans="1:36" ht="16.5" x14ac:dyDescent="0.25">
      <c r="A12" s="1" t="s">
        <v>33</v>
      </c>
      <c r="B12" s="10" t="s">
        <v>17</v>
      </c>
      <c r="C12" s="10" t="s">
        <v>17</v>
      </c>
      <c r="D12" s="3">
        <v>7</v>
      </c>
      <c r="E12" s="3">
        <v>13</v>
      </c>
      <c r="F12" s="3">
        <v>6</v>
      </c>
      <c r="G12" s="38">
        <v>401</v>
      </c>
      <c r="H12" s="3" t="s">
        <v>17</v>
      </c>
      <c r="I12" s="3" t="s">
        <v>17</v>
      </c>
      <c r="J12" s="3">
        <v>0</v>
      </c>
      <c r="K12" s="3">
        <v>2</v>
      </c>
      <c r="L12" s="3">
        <v>1</v>
      </c>
      <c r="M12" s="3">
        <v>7</v>
      </c>
      <c r="N12" s="2" t="s">
        <v>17</v>
      </c>
      <c r="O12" s="2" t="s">
        <v>17</v>
      </c>
      <c r="P12" s="2">
        <f>J12/D12*100</f>
        <v>0</v>
      </c>
      <c r="Q12" s="2">
        <f t="shared" si="0"/>
        <v>15.384615384615385</v>
      </c>
      <c r="R12" s="2">
        <f t="shared" si="1"/>
        <v>16.666666666666664</v>
      </c>
      <c r="S12" s="2">
        <f>M12/G12*100</f>
        <v>1.7456359102244388</v>
      </c>
      <c r="T12" s="2" t="s">
        <v>17</v>
      </c>
      <c r="U12" s="2" t="s">
        <v>17</v>
      </c>
      <c r="V12" s="2">
        <v>3.43</v>
      </c>
      <c r="W12" s="2">
        <v>3.0769230769230771</v>
      </c>
      <c r="X12" s="2">
        <v>3.17</v>
      </c>
      <c r="Y12" s="2">
        <v>3.79</v>
      </c>
      <c r="Z12" s="2" t="s">
        <v>17</v>
      </c>
      <c r="AA12" s="2" t="s">
        <v>17</v>
      </c>
      <c r="AB12" s="2">
        <v>42.86</v>
      </c>
      <c r="AC12" s="2">
        <v>23.076923076923077</v>
      </c>
      <c r="AD12" s="2">
        <v>33.33</v>
      </c>
      <c r="AE12" s="2">
        <v>63.09</v>
      </c>
    </row>
    <row r="13" spans="1:36" ht="16.5" x14ac:dyDescent="0.25">
      <c r="A13" s="1" t="s">
        <v>21</v>
      </c>
      <c r="B13" s="3">
        <v>14</v>
      </c>
      <c r="C13" s="10" t="s">
        <v>17</v>
      </c>
      <c r="D13" s="3" t="s">
        <v>17</v>
      </c>
      <c r="E13" s="3" t="s">
        <v>17</v>
      </c>
      <c r="F13" s="38" t="s">
        <v>17</v>
      </c>
      <c r="G13" s="38" t="s">
        <v>17</v>
      </c>
      <c r="H13" s="3">
        <v>0</v>
      </c>
      <c r="I13" s="3" t="s">
        <v>17</v>
      </c>
      <c r="J13" s="3" t="s">
        <v>17</v>
      </c>
      <c r="K13" s="3" t="s">
        <v>17</v>
      </c>
      <c r="L13" s="38" t="s">
        <v>17</v>
      </c>
      <c r="M13" s="3" t="s">
        <v>17</v>
      </c>
      <c r="N13" s="2">
        <f>H13/B13*100</f>
        <v>0</v>
      </c>
      <c r="O13" s="2" t="s">
        <v>17</v>
      </c>
      <c r="P13" s="2" t="s">
        <v>17</v>
      </c>
      <c r="Q13" s="3" t="s">
        <v>17</v>
      </c>
      <c r="R13" s="3" t="s">
        <v>17</v>
      </c>
      <c r="S13" s="2" t="s">
        <v>17</v>
      </c>
      <c r="T13" s="2">
        <v>3.64</v>
      </c>
      <c r="U13" s="2" t="s">
        <v>17</v>
      </c>
      <c r="V13" s="2" t="s">
        <v>17</v>
      </c>
      <c r="W13" s="3" t="s">
        <v>17</v>
      </c>
      <c r="X13" s="38" t="s">
        <v>17</v>
      </c>
      <c r="Y13" s="2" t="s">
        <v>17</v>
      </c>
      <c r="Z13" s="2">
        <v>50</v>
      </c>
      <c r="AA13" s="2" t="s">
        <v>17</v>
      </c>
      <c r="AB13" s="2" t="s">
        <v>17</v>
      </c>
      <c r="AC13" s="3" t="s">
        <v>17</v>
      </c>
      <c r="AD13" s="38" t="s">
        <v>17</v>
      </c>
      <c r="AE13" s="2" t="s">
        <v>17</v>
      </c>
    </row>
    <row r="14" spans="1:36" ht="16.5" x14ac:dyDescent="0.25">
      <c r="A14" s="1" t="s">
        <v>30</v>
      </c>
      <c r="B14" s="10">
        <v>0</v>
      </c>
      <c r="C14" s="10" t="s">
        <v>17</v>
      </c>
      <c r="D14" s="3" t="s">
        <v>17</v>
      </c>
      <c r="E14" s="3" t="s">
        <v>17</v>
      </c>
      <c r="F14" s="38" t="s">
        <v>17</v>
      </c>
      <c r="G14" s="38" t="s">
        <v>17</v>
      </c>
      <c r="H14" s="3">
        <v>0</v>
      </c>
      <c r="I14" s="3" t="s">
        <v>17</v>
      </c>
      <c r="J14" s="3" t="s">
        <v>17</v>
      </c>
      <c r="K14" s="3" t="s">
        <v>17</v>
      </c>
      <c r="L14" s="38" t="s">
        <v>17</v>
      </c>
      <c r="M14" s="3" t="s">
        <v>17</v>
      </c>
      <c r="N14" s="2">
        <v>0</v>
      </c>
      <c r="O14" s="2" t="s">
        <v>17</v>
      </c>
      <c r="P14" s="2" t="s">
        <v>17</v>
      </c>
      <c r="Q14" s="3" t="s">
        <v>17</v>
      </c>
      <c r="R14" s="3" t="s">
        <v>17</v>
      </c>
      <c r="S14" s="2" t="s">
        <v>17</v>
      </c>
      <c r="T14" s="2">
        <v>0</v>
      </c>
      <c r="U14" s="2" t="s">
        <v>17</v>
      </c>
      <c r="V14" s="2" t="s">
        <v>17</v>
      </c>
      <c r="W14" s="3" t="s">
        <v>17</v>
      </c>
      <c r="X14" s="38" t="s">
        <v>17</v>
      </c>
      <c r="Y14" s="2" t="s">
        <v>17</v>
      </c>
      <c r="Z14" s="2">
        <v>0</v>
      </c>
      <c r="AA14" s="2" t="s">
        <v>17</v>
      </c>
      <c r="AB14" s="2" t="s">
        <v>17</v>
      </c>
      <c r="AC14" s="3" t="s">
        <v>17</v>
      </c>
      <c r="AD14" s="38" t="s">
        <v>17</v>
      </c>
      <c r="AE14" s="2" t="s">
        <v>17</v>
      </c>
      <c r="AF14" s="30"/>
      <c r="AG14" s="21"/>
      <c r="AH14" s="21"/>
      <c r="AI14" s="18"/>
      <c r="AJ14" s="18"/>
    </row>
    <row r="15" spans="1:36" ht="16.5" x14ac:dyDescent="0.25">
      <c r="A15" s="1" t="s">
        <v>6</v>
      </c>
      <c r="B15" s="3">
        <v>143</v>
      </c>
      <c r="C15" s="10" t="s">
        <v>17</v>
      </c>
      <c r="D15" s="3">
        <v>166</v>
      </c>
      <c r="E15" s="3">
        <v>177</v>
      </c>
      <c r="F15" s="3">
        <v>207</v>
      </c>
      <c r="G15" s="38">
        <v>9266</v>
      </c>
      <c r="H15" s="3">
        <v>2</v>
      </c>
      <c r="I15" s="3" t="s">
        <v>17</v>
      </c>
      <c r="J15" s="3">
        <v>22</v>
      </c>
      <c r="K15" s="3">
        <v>30</v>
      </c>
      <c r="L15" s="3">
        <v>26</v>
      </c>
      <c r="M15" s="3">
        <v>786</v>
      </c>
      <c r="N15" s="2">
        <f>H15/B15*100</f>
        <v>1.3986013986013985</v>
      </c>
      <c r="O15" s="2" t="s">
        <v>17</v>
      </c>
      <c r="P15" s="2">
        <f>J15/D15*100</f>
        <v>13.253012048192772</v>
      </c>
      <c r="Q15" s="2">
        <f>K15/E15*100</f>
        <v>16.949152542372879</v>
      </c>
      <c r="R15" s="2">
        <f>L15/F15*100</f>
        <v>12.560386473429952</v>
      </c>
      <c r="S15" s="2">
        <f t="shared" si="2"/>
        <v>8.4826246492553423</v>
      </c>
      <c r="T15" s="2">
        <v>3.82</v>
      </c>
      <c r="U15" s="2" t="s">
        <v>17</v>
      </c>
      <c r="V15" s="2">
        <v>3.42</v>
      </c>
      <c r="W15" s="2">
        <v>3.384180790960452</v>
      </c>
      <c r="X15" s="2">
        <v>3.38</v>
      </c>
      <c r="Y15" s="2">
        <v>3.56</v>
      </c>
      <c r="Z15" s="2">
        <v>60.84</v>
      </c>
      <c r="AA15" s="2" t="s">
        <v>17</v>
      </c>
      <c r="AB15" s="2">
        <v>45.18</v>
      </c>
      <c r="AC15" s="2">
        <v>47.457627118644069</v>
      </c>
      <c r="AD15" s="2">
        <v>42.51</v>
      </c>
      <c r="AE15" s="2">
        <v>51.32</v>
      </c>
    </row>
    <row r="16" spans="1:36" ht="16.5" x14ac:dyDescent="0.25">
      <c r="A16" s="1" t="s">
        <v>7</v>
      </c>
      <c r="B16" s="3">
        <v>9</v>
      </c>
      <c r="C16" s="10" t="s">
        <v>17</v>
      </c>
      <c r="D16" s="3">
        <v>5</v>
      </c>
      <c r="E16" s="3">
        <v>7</v>
      </c>
      <c r="F16" s="3">
        <v>6</v>
      </c>
      <c r="G16" s="38">
        <v>1010</v>
      </c>
      <c r="H16" s="3">
        <v>0</v>
      </c>
      <c r="I16" s="3" t="s">
        <v>17</v>
      </c>
      <c r="J16" s="3">
        <v>0</v>
      </c>
      <c r="K16" s="3">
        <v>0</v>
      </c>
      <c r="L16" s="3">
        <v>0</v>
      </c>
      <c r="M16" s="3">
        <v>6</v>
      </c>
      <c r="N16" s="2">
        <f>H16/B16*100</f>
        <v>0</v>
      </c>
      <c r="O16" s="2" t="s">
        <v>17</v>
      </c>
      <c r="P16" s="2">
        <f>J16/D16*100</f>
        <v>0</v>
      </c>
      <c r="Q16" s="2">
        <f t="shared" ref="Q16:Q19" si="3">K16/E16*100</f>
        <v>0</v>
      </c>
      <c r="R16" s="2">
        <f t="shared" ref="R16:R19" si="4">L16/F16*100</f>
        <v>0</v>
      </c>
      <c r="S16" s="2">
        <f t="shared" si="2"/>
        <v>0.59405940594059403</v>
      </c>
      <c r="T16" s="2">
        <v>4.22</v>
      </c>
      <c r="U16" s="2" t="s">
        <v>17</v>
      </c>
      <c r="V16" s="2">
        <v>4.4000000000000004</v>
      </c>
      <c r="W16" s="2">
        <v>4.4285714285714288</v>
      </c>
      <c r="X16" s="2">
        <v>4.5</v>
      </c>
      <c r="Y16" s="2">
        <v>4.28</v>
      </c>
      <c r="Z16" s="2">
        <v>77.78</v>
      </c>
      <c r="AA16" s="2" t="s">
        <v>17</v>
      </c>
      <c r="AB16" s="2">
        <v>80</v>
      </c>
      <c r="AC16" s="2">
        <v>100</v>
      </c>
      <c r="AD16" s="2">
        <v>100</v>
      </c>
      <c r="AE16" s="2">
        <v>83.27</v>
      </c>
    </row>
    <row r="17" spans="1:31" ht="16.5" x14ac:dyDescent="0.25">
      <c r="A17" s="1" t="s">
        <v>10</v>
      </c>
      <c r="B17" s="10">
        <v>0</v>
      </c>
      <c r="C17" s="10" t="s">
        <v>17</v>
      </c>
      <c r="D17" s="3">
        <v>0</v>
      </c>
      <c r="E17" s="3">
        <v>0</v>
      </c>
      <c r="F17" s="3">
        <v>0</v>
      </c>
      <c r="G17" s="38">
        <v>22</v>
      </c>
      <c r="H17" s="3">
        <v>0</v>
      </c>
      <c r="I17" s="3" t="s">
        <v>17</v>
      </c>
      <c r="J17" s="3">
        <v>0</v>
      </c>
      <c r="K17" s="3">
        <v>0</v>
      </c>
      <c r="L17" s="3">
        <v>0</v>
      </c>
      <c r="M17" s="3">
        <v>1</v>
      </c>
      <c r="N17" s="2">
        <v>0</v>
      </c>
      <c r="O17" s="2" t="s">
        <v>17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 t="s">
        <v>17</v>
      </c>
      <c r="V17" s="2">
        <v>0</v>
      </c>
      <c r="W17" s="2">
        <v>0</v>
      </c>
      <c r="X17" s="2">
        <v>0</v>
      </c>
      <c r="Y17" s="2">
        <v>3.41</v>
      </c>
      <c r="Z17" s="2">
        <v>0</v>
      </c>
      <c r="AA17" s="2" t="s">
        <v>17</v>
      </c>
      <c r="AB17" s="2">
        <v>0</v>
      </c>
      <c r="AC17" s="2">
        <v>0</v>
      </c>
      <c r="AD17" s="2">
        <v>0</v>
      </c>
      <c r="AE17" s="2">
        <v>40.909999999999997</v>
      </c>
    </row>
    <row r="18" spans="1:31" ht="16.5" x14ac:dyDescent="0.25">
      <c r="A18" s="1" t="s">
        <v>8</v>
      </c>
      <c r="B18" s="3">
        <v>142</v>
      </c>
      <c r="C18" s="10" t="s">
        <v>17</v>
      </c>
      <c r="D18" s="3">
        <v>122</v>
      </c>
      <c r="E18" s="3">
        <v>133</v>
      </c>
      <c r="F18" s="3">
        <v>132</v>
      </c>
      <c r="G18" s="38">
        <v>7513</v>
      </c>
      <c r="H18" s="3">
        <v>0</v>
      </c>
      <c r="I18" s="3" t="s">
        <v>17</v>
      </c>
      <c r="J18" s="3">
        <v>10</v>
      </c>
      <c r="K18" s="3">
        <v>9</v>
      </c>
      <c r="L18" s="3">
        <v>12</v>
      </c>
      <c r="M18" s="3">
        <v>507</v>
      </c>
      <c r="N18" s="2">
        <f>H18/B18*100</f>
        <v>0</v>
      </c>
      <c r="O18" s="2" t="s">
        <v>17</v>
      </c>
      <c r="P18" s="2">
        <f>J18/D18*100</f>
        <v>8.1967213114754092</v>
      </c>
      <c r="Q18" s="2">
        <f t="shared" si="3"/>
        <v>6.7669172932330826</v>
      </c>
      <c r="R18" s="2">
        <f t="shared" si="4"/>
        <v>9.0909090909090917</v>
      </c>
      <c r="S18" s="2">
        <f>M18/G18*100</f>
        <v>6.7483029415679487</v>
      </c>
      <c r="T18" s="2">
        <v>4.22</v>
      </c>
      <c r="U18" s="2" t="s">
        <v>17</v>
      </c>
      <c r="V18" s="2">
        <v>3.4</v>
      </c>
      <c r="W18" s="2">
        <v>3.255639097744361</v>
      </c>
      <c r="X18" s="2">
        <v>3.17</v>
      </c>
      <c r="Y18" s="2">
        <v>3.38</v>
      </c>
      <c r="Z18" s="2">
        <v>77.78</v>
      </c>
      <c r="AA18" s="2" t="s">
        <v>17</v>
      </c>
      <c r="AB18" s="2">
        <v>44.26</v>
      </c>
      <c r="AC18" s="2">
        <v>28.571428571428569</v>
      </c>
      <c r="AD18" s="2">
        <v>25</v>
      </c>
      <c r="AE18" s="2">
        <v>39.700000000000003</v>
      </c>
    </row>
    <row r="19" spans="1:31" ht="16.5" x14ac:dyDescent="0.25">
      <c r="A19" s="1" t="s">
        <v>9</v>
      </c>
      <c r="B19" s="3">
        <v>5</v>
      </c>
      <c r="C19" s="10" t="s">
        <v>17</v>
      </c>
      <c r="D19" s="3">
        <v>10</v>
      </c>
      <c r="E19" s="3">
        <v>7</v>
      </c>
      <c r="F19" s="3">
        <v>7</v>
      </c>
      <c r="G19" s="38">
        <v>340</v>
      </c>
      <c r="H19" s="3">
        <v>0</v>
      </c>
      <c r="I19" s="3" t="s">
        <v>17</v>
      </c>
      <c r="J19" s="3">
        <v>0</v>
      </c>
      <c r="K19" s="3">
        <v>0</v>
      </c>
      <c r="L19" s="3">
        <v>0</v>
      </c>
      <c r="M19" s="3">
        <v>0</v>
      </c>
      <c r="N19" s="2">
        <f>H19/B19*100</f>
        <v>0</v>
      </c>
      <c r="O19" s="2" t="s">
        <v>17</v>
      </c>
      <c r="P19" s="2">
        <f>J19/D19*100</f>
        <v>0</v>
      </c>
      <c r="Q19" s="2">
        <f t="shared" si="3"/>
        <v>0</v>
      </c>
      <c r="R19" s="2">
        <f t="shared" si="4"/>
        <v>0</v>
      </c>
      <c r="S19" s="2">
        <f>M19/G19*100</f>
        <v>0</v>
      </c>
      <c r="T19" s="2">
        <v>4.22</v>
      </c>
      <c r="U19" s="2" t="s">
        <v>17</v>
      </c>
      <c r="V19" s="2">
        <v>4</v>
      </c>
      <c r="W19" s="2">
        <v>3.5714285714285716</v>
      </c>
      <c r="X19" s="2">
        <v>4</v>
      </c>
      <c r="Y19" s="2">
        <v>3.82</v>
      </c>
      <c r="Z19" s="2">
        <v>77.78</v>
      </c>
      <c r="AA19" s="2" t="s">
        <v>17</v>
      </c>
      <c r="AB19" s="2">
        <v>60</v>
      </c>
      <c r="AC19" s="2">
        <v>42.857142857142854</v>
      </c>
      <c r="AD19" s="2">
        <v>85.71</v>
      </c>
      <c r="AE19" s="2">
        <v>67.349999999999994</v>
      </c>
    </row>
    <row r="20" spans="1:31" ht="16.5" x14ac:dyDescent="0.25">
      <c r="B20" s="17"/>
      <c r="C20" s="4"/>
      <c r="D20" s="4"/>
      <c r="E20" s="4"/>
      <c r="F20" s="4"/>
      <c r="G20" s="4"/>
      <c r="H20" s="17"/>
      <c r="I20" s="4"/>
      <c r="J20" s="4"/>
      <c r="K20" s="4"/>
      <c r="L20" s="4"/>
      <c r="M20" s="4"/>
      <c r="N20" s="18"/>
      <c r="O20" s="4"/>
      <c r="P20" s="4"/>
      <c r="Q20" s="4"/>
      <c r="R20" s="4"/>
      <c r="S20" s="4"/>
      <c r="T20" s="18"/>
      <c r="U20" s="4"/>
      <c r="V20" s="4"/>
      <c r="W20" s="4"/>
      <c r="X20" s="4"/>
      <c r="Y20" s="4"/>
      <c r="Z20" s="18"/>
    </row>
    <row r="21" spans="1:31" ht="16.5" x14ac:dyDescent="0.25">
      <c r="B21" s="17"/>
      <c r="C21" s="4"/>
      <c r="D21" s="4"/>
      <c r="E21" s="4"/>
      <c r="F21" s="4"/>
      <c r="G21" s="4"/>
      <c r="H21" s="17"/>
      <c r="I21" s="4"/>
      <c r="J21" s="4"/>
      <c r="K21" s="4"/>
      <c r="L21" s="4"/>
      <c r="M21" s="4"/>
      <c r="N21" s="18"/>
      <c r="O21" s="4"/>
      <c r="P21" s="4"/>
      <c r="Q21" s="4"/>
      <c r="R21" s="4"/>
      <c r="S21" s="4"/>
      <c r="T21" s="18"/>
      <c r="U21" s="4"/>
      <c r="V21" s="4"/>
      <c r="W21" s="4"/>
      <c r="X21" s="4"/>
      <c r="Y21" s="4"/>
      <c r="Z21" s="18"/>
    </row>
    <row r="22" spans="1:31" ht="16.5" x14ac:dyDescent="0.25">
      <c r="B22" s="17"/>
      <c r="C22" s="4"/>
      <c r="D22" s="4"/>
      <c r="E22" s="4"/>
      <c r="F22" s="4"/>
      <c r="G22" s="4"/>
      <c r="H22" s="17"/>
      <c r="I22" s="4"/>
      <c r="J22" s="4"/>
      <c r="K22" s="4"/>
      <c r="L22" s="4"/>
      <c r="M22" s="4"/>
      <c r="N22" s="18"/>
      <c r="O22" s="4"/>
      <c r="P22" s="4"/>
      <c r="Q22" s="4"/>
      <c r="R22" s="4"/>
      <c r="S22" s="4"/>
      <c r="T22" s="18"/>
      <c r="U22" s="4"/>
      <c r="V22" s="4"/>
      <c r="W22" s="4"/>
      <c r="X22" s="4"/>
      <c r="Y22" s="4"/>
      <c r="Z22" s="18"/>
    </row>
    <row r="23" spans="1:31" ht="16.5" x14ac:dyDescent="0.25">
      <c r="B23" s="17"/>
      <c r="C23" s="4"/>
      <c r="D23" s="4"/>
      <c r="E23" s="4"/>
      <c r="F23" s="4"/>
      <c r="G23" s="4"/>
      <c r="H23" s="17"/>
      <c r="I23" s="4"/>
      <c r="J23" s="4"/>
      <c r="K23" s="4"/>
      <c r="L23" s="4"/>
      <c r="M23" s="4"/>
      <c r="N23" s="18"/>
      <c r="O23" s="4"/>
      <c r="P23" s="4"/>
      <c r="Q23" s="4"/>
      <c r="R23" s="4"/>
      <c r="S23" s="4"/>
      <c r="T23" s="18"/>
      <c r="U23" s="4"/>
      <c r="V23" s="4"/>
      <c r="W23" s="4"/>
      <c r="X23" s="4"/>
      <c r="Y23" s="4"/>
      <c r="Z23" s="18"/>
    </row>
    <row r="24" spans="1:31" ht="16.5" x14ac:dyDescent="0.25">
      <c r="B24" s="17"/>
      <c r="C24" s="4"/>
      <c r="D24" s="4"/>
      <c r="E24" s="4"/>
      <c r="F24" s="4"/>
      <c r="G24" s="4"/>
      <c r="H24" s="17"/>
      <c r="I24" s="4"/>
      <c r="J24" s="4"/>
      <c r="K24" s="4"/>
      <c r="L24" s="4"/>
      <c r="M24" s="4"/>
      <c r="N24" s="18"/>
      <c r="O24" s="4"/>
      <c r="P24" s="4"/>
      <c r="Q24" s="4"/>
      <c r="R24" s="4"/>
      <c r="S24" s="4"/>
      <c r="T24" s="18"/>
      <c r="U24" s="4"/>
      <c r="V24" s="4"/>
      <c r="W24" s="4"/>
      <c r="X24" s="4"/>
      <c r="Y24" s="4"/>
      <c r="Z24" s="18"/>
    </row>
    <row r="25" spans="1:31" ht="16.5" x14ac:dyDescent="0.25">
      <c r="B25" s="17"/>
      <c r="C25" s="4"/>
      <c r="D25" s="4"/>
      <c r="E25" s="4"/>
      <c r="F25" s="4"/>
      <c r="G25" s="4"/>
      <c r="H25" s="17"/>
      <c r="I25" s="4"/>
      <c r="J25" s="4"/>
      <c r="K25" s="4"/>
      <c r="L25" s="4"/>
      <c r="M25" s="4"/>
      <c r="N25" s="18"/>
      <c r="O25" s="4"/>
      <c r="P25" s="4"/>
      <c r="Q25" s="4"/>
      <c r="R25" s="4"/>
      <c r="S25" s="4"/>
      <c r="T25" s="18"/>
      <c r="U25" s="4"/>
      <c r="V25" s="4"/>
      <c r="W25" s="4"/>
      <c r="X25" s="4"/>
      <c r="Y25" s="4"/>
      <c r="Z25" s="18"/>
    </row>
    <row r="26" spans="1:31" ht="16.5" x14ac:dyDescent="0.25">
      <c r="B26" s="17"/>
      <c r="C26" s="4"/>
      <c r="D26" s="4"/>
      <c r="E26" s="4"/>
      <c r="F26" s="4"/>
      <c r="G26" s="4"/>
      <c r="H26" s="17"/>
      <c r="I26" s="4"/>
      <c r="J26" s="4"/>
      <c r="K26" s="4"/>
      <c r="L26" s="4"/>
      <c r="M26" s="4"/>
      <c r="N26" s="18"/>
      <c r="O26" s="4"/>
      <c r="P26" s="4"/>
      <c r="Q26" s="4"/>
      <c r="R26" s="4"/>
      <c r="S26" s="4"/>
      <c r="T26" s="18"/>
      <c r="U26" s="4"/>
      <c r="V26" s="4"/>
      <c r="W26" s="4"/>
      <c r="X26" s="4"/>
      <c r="Y26" s="4"/>
      <c r="Z26" s="18"/>
    </row>
    <row r="27" spans="1:31" ht="16.5" x14ac:dyDescent="0.25">
      <c r="B27" s="17"/>
      <c r="C27" s="4"/>
      <c r="D27" s="4"/>
      <c r="E27" s="4"/>
      <c r="F27" s="4"/>
      <c r="G27" s="4"/>
      <c r="H27" s="17"/>
      <c r="I27" s="4"/>
      <c r="J27" s="4"/>
      <c r="K27" s="4"/>
      <c r="L27" s="4"/>
      <c r="M27" s="4"/>
      <c r="N27" s="18"/>
      <c r="O27" s="4"/>
      <c r="P27" s="4"/>
      <c r="Q27" s="4"/>
      <c r="R27" s="4"/>
      <c r="S27" s="4"/>
      <c r="T27" s="18"/>
      <c r="U27" s="4"/>
      <c r="V27" s="4"/>
      <c r="W27" s="4"/>
      <c r="X27" s="4"/>
      <c r="Y27" s="4"/>
      <c r="Z27" s="18"/>
    </row>
    <row r="28" spans="1:31" ht="16.5" x14ac:dyDescent="0.25">
      <c r="B28" s="17"/>
      <c r="C28" s="4"/>
      <c r="D28" s="4"/>
      <c r="E28" s="4"/>
      <c r="F28" s="4"/>
      <c r="G28" s="4"/>
      <c r="H28" s="17"/>
      <c r="I28" s="4"/>
      <c r="J28" s="4"/>
      <c r="K28" s="4"/>
      <c r="L28" s="4"/>
      <c r="M28" s="4"/>
      <c r="N28" s="18"/>
      <c r="O28" s="4"/>
      <c r="P28" s="4"/>
      <c r="Q28" s="4"/>
      <c r="R28" s="4"/>
      <c r="S28" s="4"/>
      <c r="T28" s="18"/>
      <c r="U28" s="4"/>
      <c r="V28" s="4"/>
      <c r="W28" s="4"/>
      <c r="X28" s="4"/>
      <c r="Y28" s="4"/>
      <c r="Z28" s="18"/>
    </row>
    <row r="29" spans="1:31" ht="16.5" x14ac:dyDescent="0.25">
      <c r="B29" s="21"/>
      <c r="C29" s="4"/>
      <c r="D29" s="4"/>
      <c r="E29" s="4"/>
      <c r="F29" s="4"/>
      <c r="G29" s="4"/>
      <c r="H29" s="21"/>
      <c r="I29" s="4"/>
      <c r="J29" s="4"/>
      <c r="K29" s="4"/>
      <c r="L29" s="4"/>
      <c r="M29" s="4"/>
      <c r="N29" s="21"/>
      <c r="O29" s="4"/>
      <c r="P29" s="4"/>
      <c r="Q29" s="4"/>
      <c r="R29" s="4"/>
      <c r="S29" s="4"/>
      <c r="T29" s="19"/>
      <c r="U29" s="4"/>
      <c r="V29" s="4"/>
      <c r="W29" s="4"/>
      <c r="X29" s="4"/>
      <c r="Y29" s="4"/>
      <c r="Z29" s="19"/>
    </row>
    <row r="30" spans="1:31" ht="16.5" x14ac:dyDescent="0.25">
      <c r="B30" s="17"/>
      <c r="C30" s="4"/>
      <c r="D30" s="4"/>
      <c r="E30" s="4"/>
      <c r="F30" s="4"/>
      <c r="G30" s="4"/>
      <c r="H30" s="17"/>
      <c r="I30" s="4"/>
      <c r="J30" s="4"/>
      <c r="K30" s="4"/>
      <c r="L30" s="4"/>
      <c r="M30" s="4"/>
      <c r="N30" s="18"/>
      <c r="O30" s="4"/>
      <c r="P30" s="4"/>
      <c r="Q30" s="4"/>
      <c r="R30" s="4"/>
      <c r="S30" s="4"/>
      <c r="T30" s="18"/>
      <c r="U30" s="4"/>
      <c r="V30" s="4"/>
      <c r="W30" s="4"/>
      <c r="X30" s="4"/>
      <c r="Y30" s="4"/>
      <c r="Z30" s="18"/>
    </row>
    <row r="31" spans="1:31" ht="16.5" x14ac:dyDescent="0.25">
      <c r="B31" s="17"/>
      <c r="C31" s="4"/>
      <c r="D31" s="4"/>
      <c r="E31" s="4"/>
      <c r="F31" s="4"/>
      <c r="G31" s="4"/>
      <c r="H31" s="17"/>
      <c r="I31" s="4"/>
      <c r="J31" s="4"/>
      <c r="K31" s="4"/>
      <c r="L31" s="4"/>
      <c r="M31" s="4"/>
      <c r="N31" s="18"/>
      <c r="O31" s="4"/>
      <c r="P31" s="4"/>
      <c r="Q31" s="4"/>
      <c r="R31" s="4"/>
      <c r="S31" s="4"/>
      <c r="T31" s="18"/>
      <c r="U31" s="4"/>
      <c r="V31" s="4"/>
      <c r="W31" s="4"/>
      <c r="X31" s="4"/>
      <c r="Y31" s="4"/>
      <c r="Z31" s="18"/>
    </row>
    <row r="32" spans="1:31" x14ac:dyDescent="0.2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</sheetData>
  <mergeCells count="7">
    <mergeCell ref="A2:AE2"/>
    <mergeCell ref="A4:A5"/>
    <mergeCell ref="B4:G4"/>
    <mergeCell ref="H4:M4"/>
    <mergeCell ref="N4:S4"/>
    <mergeCell ref="T4:Y4"/>
    <mergeCell ref="Z4:AE4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30</vt:i4>
      </vt:variant>
    </vt:vector>
  </HeadingPairs>
  <TitlesOfParts>
    <vt:vector size="30" baseType="lpstr">
      <vt:lpstr>г. Ижевск</vt:lpstr>
      <vt:lpstr>г. Воткинск</vt:lpstr>
      <vt:lpstr>г. Глазов</vt:lpstr>
      <vt:lpstr>г. Можга</vt:lpstr>
      <vt:lpstr>г. Сарапул</vt:lpstr>
      <vt:lpstr>Алнашский</vt:lpstr>
      <vt:lpstr>Балезинский</vt:lpstr>
      <vt:lpstr>Вавожский</vt:lpstr>
      <vt:lpstr>Воткинский</vt:lpstr>
      <vt:lpstr>Глазовский</vt:lpstr>
      <vt:lpstr>Граховский</vt:lpstr>
      <vt:lpstr>Дебесский</vt:lpstr>
      <vt:lpstr>Завьяловский</vt:lpstr>
      <vt:lpstr>Игринский</vt:lpstr>
      <vt:lpstr>Камбарский</vt:lpstr>
      <vt:lpstr>Каракулинский</vt:lpstr>
      <vt:lpstr>Кезский</vt:lpstr>
      <vt:lpstr>Кизнерский</vt:lpstr>
      <vt:lpstr>Киясовский</vt:lpstr>
      <vt:lpstr>Красногорский</vt:lpstr>
      <vt:lpstr>Малопургинский</vt:lpstr>
      <vt:lpstr>Можгинский</vt:lpstr>
      <vt:lpstr>Сарапульский</vt:lpstr>
      <vt:lpstr>Селтинский</vt:lpstr>
      <vt:lpstr>Сюмсинский</vt:lpstr>
      <vt:lpstr>Увинский</vt:lpstr>
      <vt:lpstr>Шарканский</vt:lpstr>
      <vt:lpstr>Юкаменский</vt:lpstr>
      <vt:lpstr>Якшур-Бодьинский</vt:lpstr>
      <vt:lpstr>Ярский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Н. Канакова</dc:creator>
  <cp:lastModifiedBy>Хузина Любовь Ильдаровна</cp:lastModifiedBy>
  <cp:lastPrinted>2017-07-25T05:49:52Z</cp:lastPrinted>
  <dcterms:created xsi:type="dcterms:W3CDTF">2012-08-10T11:29:52Z</dcterms:created>
  <dcterms:modified xsi:type="dcterms:W3CDTF">2024-08-02T05:17:47Z</dcterms:modified>
</cp:coreProperties>
</file>